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85616D0-4527-4131-BF65-D0B21BD07C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検査依頼書v25.4" sheetId="1" r:id="rId1"/>
    <sheet name="型式" sheetId="2" r:id="rId2"/>
    <sheet name="説明" sheetId="3" r:id="rId3"/>
    <sheet name="担当検査事務所一覧" sheetId="4" r:id="rId4"/>
    <sheet name="記載要領" sheetId="8" r:id="rId5"/>
  </sheets>
  <definedNames>
    <definedName name="_xlnm.Print_Area" localSheetId="4">記載要領!$A$1:$ED$111</definedName>
    <definedName name="_xlnm.Print_Area" localSheetId="0">検査依頼書v25.4!$A$1:$BR$461</definedName>
    <definedName name="_xlnm.Print_Area" localSheetId="2">説明!$A$1:$BR$58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47" i="1" l="1"/>
  <c r="BD447" i="1"/>
  <c r="BK445" i="1"/>
  <c r="BD445" i="1"/>
  <c r="BK443" i="1"/>
  <c r="BD443" i="1"/>
  <c r="BK441" i="1"/>
  <c r="BD441" i="1"/>
  <c r="BK439" i="1"/>
  <c r="BD439" i="1"/>
  <c r="BK437" i="1"/>
  <c r="BD437" i="1"/>
  <c r="BK224" i="1"/>
  <c r="BD224" i="1"/>
  <c r="BK222" i="1"/>
  <c r="BD222" i="1"/>
  <c r="BK220" i="1"/>
  <c r="BD220" i="1"/>
  <c r="BK218" i="1"/>
  <c r="BD218" i="1"/>
  <c r="BK216" i="1"/>
  <c r="BD216" i="1"/>
  <c r="BK214" i="1"/>
  <c r="BD214" i="1"/>
  <c r="BK105" i="1"/>
  <c r="BD105" i="1"/>
  <c r="BK103" i="1"/>
  <c r="BD103" i="1"/>
  <c r="BK101" i="1"/>
  <c r="BD101" i="1"/>
  <c r="BK99" i="1"/>
  <c r="BD99" i="1"/>
  <c r="BK97" i="1"/>
  <c r="BD97" i="1"/>
  <c r="BK95" i="1"/>
  <c r="BD95" i="1"/>
  <c r="CG104" i="1"/>
  <c r="BZ104" i="1"/>
  <c r="CG102" i="1"/>
  <c r="BZ102" i="1"/>
  <c r="CG100" i="1"/>
  <c r="BZ100" i="1"/>
  <c r="CG98" i="1"/>
  <c r="BZ98" i="1"/>
  <c r="CG96" i="1"/>
  <c r="BZ96" i="1"/>
  <c r="CG94" i="1"/>
  <c r="BZ94" i="1"/>
  <c r="AA49" i="1"/>
  <c r="AA204" i="1"/>
  <c r="AA427" i="1" s="1"/>
  <c r="AA200" i="1"/>
  <c r="AA423" i="1" s="1"/>
  <c r="AA196" i="1"/>
  <c r="AA419" i="1" s="1"/>
  <c r="AJ139" i="1"/>
  <c r="AJ363" i="1" s="1"/>
  <c r="AJ137" i="1"/>
  <c r="Y57" i="8" l="1"/>
  <c r="Y53" i="1" l="1"/>
  <c r="Y49" i="1" l="1"/>
  <c r="Y53" i="8"/>
  <c r="Y61" i="8"/>
  <c r="Y57" i="1"/>
  <c r="AE156" i="1" l="1"/>
  <c r="AE379" i="1" s="1"/>
  <c r="AA160" i="1"/>
  <c r="AA383" i="1" s="1"/>
  <c r="AA164" i="1"/>
  <c r="AJ133" i="1" l="1"/>
  <c r="AJ357" i="1" s="1"/>
  <c r="AJ135" i="1"/>
  <c r="AA184" i="1" l="1"/>
  <c r="AA407" i="1" s="1"/>
  <c r="AF180" i="1" l="1"/>
  <c r="BE143" i="1" l="1"/>
  <c r="BE367" i="1" s="1"/>
  <c r="AV143" i="1"/>
  <c r="AV367" i="1" s="1"/>
  <c r="AJ143" i="1"/>
  <c r="AJ367" i="1" s="1"/>
  <c r="BJ124" i="1"/>
  <c r="BJ348" i="1" s="1"/>
  <c r="AT193" i="1"/>
  <c r="AT416" i="1" s="1"/>
  <c r="AC193" i="1"/>
  <c r="AC416" i="1" s="1"/>
  <c r="AC189" i="1"/>
  <c r="AC412" i="1" s="1"/>
  <c r="AT189" i="1"/>
  <c r="AT412" i="1" s="1"/>
  <c r="BE180" i="1"/>
  <c r="BE403" i="1" s="1"/>
  <c r="AF403" i="1"/>
  <c r="AR180" i="1"/>
  <c r="AR403" i="1" s="1"/>
  <c r="AA180" i="1"/>
  <c r="AA403" i="1" s="1"/>
  <c r="BC172" i="1"/>
  <c r="BC395" i="1" s="1"/>
  <c r="AE172" i="1"/>
  <c r="AE395" i="1" s="1"/>
  <c r="Y395" i="1" s="1"/>
  <c r="AA387" i="1"/>
  <c r="AJ141" i="1"/>
  <c r="AJ365" i="1" s="1"/>
  <c r="BD124" i="1"/>
  <c r="BD348" i="1" s="1"/>
  <c r="AX124" i="1"/>
  <c r="AX348" i="1" s="1"/>
  <c r="AJ359" i="1"/>
  <c r="AJ361" i="1"/>
  <c r="Y172" i="1" l="1"/>
  <c r="AA168" i="1" l="1"/>
  <c r="AA391" i="1" s="1"/>
  <c r="AA57" i="1" l="1"/>
  <c r="AA176" i="1" s="1"/>
  <c r="AA399" i="1" s="1"/>
</calcChain>
</file>

<file path=xl/sharedStrings.xml><?xml version="1.0" encoding="utf-8"?>
<sst xmlns="http://schemas.openxmlformats.org/spreadsheetml/2006/main" count="547" uniqueCount="302">
  <si>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</si>
  <si>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</si>
  <si>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</si>
  <si>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北海道知事指定検査機関</t>
    <rPh sb="0" eb="3">
      <t>ホッカイドウ</t>
    </rPh>
    <rPh sb="3" eb="5">
      <t>チジ</t>
    </rPh>
    <rPh sb="5" eb="7">
      <t>シテイ</t>
    </rPh>
    <rPh sb="7" eb="9">
      <t>ケンサ</t>
    </rPh>
    <rPh sb="9" eb="11">
      <t>キカン</t>
    </rPh>
    <phoneticPr fontId="1"/>
  </si>
  <si>
    <t>　公益社団法人　北海道浄化槽協会長　様</t>
    <rPh sb="1" eb="3">
      <t>コウエキ</t>
    </rPh>
    <rPh sb="3" eb="5">
      <t>シャダン</t>
    </rPh>
    <rPh sb="5" eb="7">
      <t>ホウジン</t>
    </rPh>
    <rPh sb="8" eb="11">
      <t>ホッカイドウ</t>
    </rPh>
    <rPh sb="11" eb="14">
      <t>ジョウカソウ</t>
    </rPh>
    <rPh sb="14" eb="17">
      <t>キョウカイチョウ</t>
    </rPh>
    <rPh sb="18" eb="1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</si>
  <si>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</si>
  <si>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</si>
  <si>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</si>
  <si>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</si>
  <si>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</si>
  <si>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記</t>
    <rPh sb="0" eb="1">
      <t>キ</t>
    </rPh>
    <phoneticPr fontId="1"/>
  </si>
  <si>
    <t>浄化槽</t>
    <rPh sb="0" eb="3">
      <t>ジョウカソウ</t>
    </rPh>
    <phoneticPr fontId="1"/>
  </si>
  <si>
    <t>設置場所</t>
    <rPh sb="0" eb="2">
      <t>セッチ</t>
    </rPh>
    <rPh sb="2" eb="4">
      <t>バショ</t>
    </rPh>
    <phoneticPr fontId="1"/>
  </si>
  <si>
    <t>工事業者</t>
    <rPh sb="0" eb="2">
      <t>コウジ</t>
    </rPh>
    <rPh sb="2" eb="4">
      <t>ギョウシャ</t>
    </rPh>
    <phoneticPr fontId="1"/>
  </si>
  <si>
    <t>保守点検業者</t>
    <rPh sb="0" eb="2">
      <t>ホシュ</t>
    </rPh>
    <rPh sb="2" eb="4">
      <t>テンケン</t>
    </rPh>
    <rPh sb="4" eb="6">
      <t>ギョウシャ</t>
    </rPh>
    <phoneticPr fontId="1"/>
  </si>
  <si>
    <t>型式</t>
    <rPh sb="0" eb="2">
      <t>カタシキ</t>
    </rPh>
    <phoneticPr fontId="1"/>
  </si>
  <si>
    <t>処理方式</t>
    <rPh sb="0" eb="2">
      <t>ショリ</t>
    </rPh>
    <rPh sb="2" eb="4">
      <t>ホウシキ</t>
    </rPh>
    <phoneticPr fontId="1"/>
  </si>
  <si>
    <t>人槽</t>
    <rPh sb="0" eb="2">
      <t>ニンソウ</t>
    </rPh>
    <phoneticPr fontId="1"/>
  </si>
  <si>
    <t>使用開始年月日</t>
    <rPh sb="0" eb="2">
      <t>シヨウ</t>
    </rPh>
    <rPh sb="2" eb="4">
      <t>カイシ</t>
    </rPh>
    <rPh sb="4" eb="7">
      <t>ネンガッピ</t>
    </rPh>
    <phoneticPr fontId="1"/>
  </si>
  <si>
    <t>補助対象区分</t>
    <rPh sb="0" eb="2">
      <t>ホジョ</t>
    </rPh>
    <rPh sb="2" eb="4">
      <t>タイショウ</t>
    </rPh>
    <rPh sb="4" eb="6">
      <t>クブン</t>
    </rPh>
    <phoneticPr fontId="1"/>
  </si>
  <si>
    <t>補助有り</t>
    <rPh sb="0" eb="2">
      <t>ホジョ</t>
    </rPh>
    <rPh sb="2" eb="3">
      <t>ア</t>
    </rPh>
    <phoneticPr fontId="1"/>
  </si>
  <si>
    <t>・</t>
    <phoneticPr fontId="1"/>
  </si>
  <si>
    <t>補助無し</t>
    <rPh sb="0" eb="2">
      <t>ホジョ</t>
    </rPh>
    <rPh sb="2" eb="3">
      <t>ナ</t>
    </rPh>
    <phoneticPr fontId="1"/>
  </si>
  <si>
    <t>前納有り</t>
    <rPh sb="0" eb="2">
      <t>ゼンノウ</t>
    </rPh>
    <rPh sb="2" eb="3">
      <t>ア</t>
    </rPh>
    <phoneticPr fontId="1"/>
  </si>
  <si>
    <t>前納無し</t>
    <rPh sb="0" eb="2">
      <t>ゼンノウ</t>
    </rPh>
    <rPh sb="2" eb="3">
      <t>ナ</t>
    </rPh>
    <phoneticPr fontId="1"/>
  </si>
  <si>
    <t>検査事務所　受付印</t>
    <rPh sb="0" eb="2">
      <t>ケンサ</t>
    </rPh>
    <rPh sb="2" eb="5">
      <t>ジムショ</t>
    </rPh>
    <rPh sb="6" eb="9">
      <t>ウケツケイン</t>
    </rPh>
    <phoneticPr fontId="1"/>
  </si>
  <si>
    <t>5～20人</t>
    <rPh sb="4" eb="5">
      <t>ニン</t>
    </rPh>
    <phoneticPr fontId="1"/>
  </si>
  <si>
    <t>21～50人</t>
    <rPh sb="5" eb="6">
      <t>ニン</t>
    </rPh>
    <phoneticPr fontId="1"/>
  </si>
  <si>
    <t>51～100人</t>
    <rPh sb="6" eb="7">
      <t>ニン</t>
    </rPh>
    <phoneticPr fontId="1"/>
  </si>
  <si>
    <t>処理対象人員</t>
    <rPh sb="0" eb="2">
      <t>ショリ</t>
    </rPh>
    <rPh sb="2" eb="4">
      <t>タイショウ</t>
    </rPh>
    <rPh sb="4" eb="6">
      <t>ジンイン</t>
    </rPh>
    <phoneticPr fontId="1"/>
  </si>
  <si>
    <t>101～300人</t>
    <rPh sb="7" eb="8">
      <t>ニン</t>
    </rPh>
    <phoneticPr fontId="1"/>
  </si>
  <si>
    <t>301～500人</t>
    <rPh sb="7" eb="8">
      <t>ニン</t>
    </rPh>
    <phoneticPr fontId="1"/>
  </si>
  <si>
    <t>501人～</t>
    <rPh sb="3" eb="4">
      <t>ニン</t>
    </rPh>
    <phoneticPr fontId="1"/>
  </si>
  <si>
    <t>30,000円</t>
    <rPh sb="6" eb="7">
      <t>エン</t>
    </rPh>
    <phoneticPr fontId="1"/>
  </si>
  <si>
    <t>40,000円</t>
    <rPh sb="6" eb="7">
      <t>エン</t>
    </rPh>
    <phoneticPr fontId="1"/>
  </si>
  <si>
    <t>50,000円</t>
    <rPh sb="6" eb="7">
      <t>エン</t>
    </rPh>
    <phoneticPr fontId="1"/>
  </si>
  <si>
    <t>※提出先は、担当する検査事務所です。</t>
    <rPh sb="1" eb="3">
      <t>テイシュツ</t>
    </rPh>
    <rPh sb="3" eb="4">
      <t>サキ</t>
    </rPh>
    <rPh sb="6" eb="8">
      <t>タントウ</t>
    </rPh>
    <rPh sb="10" eb="12">
      <t>ケンサ</t>
    </rPh>
    <rPh sb="12" eb="14">
      <t>ジム</t>
    </rPh>
    <rPh sb="14" eb="15">
      <t>ショ</t>
    </rPh>
    <phoneticPr fontId="1"/>
  </si>
  <si>
    <t>日</t>
    <rPh sb="0" eb="1">
      <t>ヒ</t>
    </rPh>
    <phoneticPr fontId="1"/>
  </si>
  <si>
    <t>型式・人槽</t>
    <rPh sb="0" eb="2">
      <t>カタシキ</t>
    </rPh>
    <rPh sb="3" eb="5">
      <t>ニンソウ</t>
    </rPh>
    <phoneticPr fontId="1"/>
  </si>
  <si>
    <t>メーカー</t>
    <phoneticPr fontId="1"/>
  </si>
  <si>
    <t>フジクリーン工業株式会社</t>
    <rPh sb="6" eb="8">
      <t>コウギョウ</t>
    </rPh>
    <rPh sb="8" eb="12">
      <t>カブシキガイシャ</t>
    </rPh>
    <phoneticPr fontId="1"/>
  </si>
  <si>
    <t>株式会社ハウステック</t>
    <rPh sb="0" eb="4">
      <t>カブシキガイシャ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</si>
  <si>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</si>
  <si>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</si>
  <si>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処理方式</t>
    <rPh sb="0" eb="2">
      <t>ショリ</t>
    </rPh>
    <rPh sb="2" eb="4">
      <t>ホウシキ</t>
    </rPh>
    <phoneticPr fontId="1"/>
  </si>
  <si>
    <t>接触ろ床　方式</t>
    <rPh sb="0" eb="2">
      <t>セッショク</t>
    </rPh>
    <rPh sb="3" eb="4">
      <t>ショウ</t>
    </rPh>
    <rPh sb="5" eb="7">
      <t>ホウシキ</t>
    </rPh>
    <phoneticPr fontId="1"/>
  </si>
  <si>
    <t>検査事務所提出用</t>
    <rPh sb="0" eb="2">
      <t>ケンサ</t>
    </rPh>
    <rPh sb="2" eb="5">
      <t>ジムショ</t>
    </rPh>
    <rPh sb="5" eb="7">
      <t>テイシュツ</t>
    </rPh>
    <rPh sb="7" eb="8">
      <t>ヨウ</t>
    </rPh>
    <phoneticPr fontId="1"/>
  </si>
  <si>
    <t>市町村提出用</t>
    <rPh sb="0" eb="3">
      <t>シチョウソン</t>
    </rPh>
    <rPh sb="3" eb="5">
      <t>テイシュツ</t>
    </rPh>
    <rPh sb="5" eb="6">
      <t>ヨウ</t>
    </rPh>
    <phoneticPr fontId="1"/>
  </si>
  <si>
    <t>大栄産業株式会社</t>
    <rPh sb="0" eb="2">
      <t>ダイエイ</t>
    </rPh>
    <rPh sb="2" eb="4">
      <t>サンギョウ</t>
    </rPh>
    <rPh sb="4" eb="8">
      <t>カブシキガイシャ</t>
    </rPh>
    <phoneticPr fontId="1"/>
  </si>
  <si>
    <t>嫌気ろ床・担体流動　方式</t>
    <rPh sb="0" eb="2">
      <t>ケンキ</t>
    </rPh>
    <rPh sb="3" eb="4">
      <t>ショウ</t>
    </rPh>
    <rPh sb="5" eb="7">
      <t>タンタイ</t>
    </rPh>
    <rPh sb="7" eb="9">
      <t>リュウドウ</t>
    </rPh>
    <rPh sb="10" eb="12">
      <t>ホウシキ</t>
    </rPh>
    <phoneticPr fontId="1"/>
  </si>
  <si>
    <t>１　検査依頼書の取扱い</t>
    <rPh sb="2" eb="4">
      <t>ケンサ</t>
    </rPh>
    <rPh sb="4" eb="7">
      <t>イライショ</t>
    </rPh>
    <rPh sb="8" eb="10">
      <t>トリアツカ</t>
    </rPh>
    <phoneticPr fontId="1"/>
  </si>
  <si>
    <t>　浄化槽法第７条に規定する水質検査（７条検査）について、法令に定められた期間に</t>
    <rPh sb="1" eb="4">
      <t>ジョウカソウ</t>
    </rPh>
    <rPh sb="4" eb="5">
      <t>ホウ</t>
    </rPh>
    <rPh sb="5" eb="6">
      <t>ダイ</t>
    </rPh>
    <rPh sb="7" eb="8">
      <t>ジョウ</t>
    </rPh>
    <rPh sb="9" eb="11">
      <t>キテイ</t>
    </rPh>
    <rPh sb="13" eb="15">
      <t>スイシツ</t>
    </rPh>
    <rPh sb="15" eb="17">
      <t>ケンサ</t>
    </rPh>
    <rPh sb="19" eb="20">
      <t>ジョウ</t>
    </rPh>
    <rPh sb="20" eb="22">
      <t>ケンサ</t>
    </rPh>
    <rPh sb="28" eb="30">
      <t>ホウレイ</t>
    </rPh>
    <rPh sb="31" eb="32">
      <t>サダ</t>
    </rPh>
    <rPh sb="36" eb="38">
      <t>キカン</t>
    </rPh>
    <phoneticPr fontId="1"/>
  </si>
  <si>
    <t>適切に実施できるようにするため、公益社団法人北海道浄化槽協会では、検査依頼書の</t>
    <phoneticPr fontId="1"/>
  </si>
  <si>
    <t>活用をお願いすることにより、新設浄化槽の速やかな把握に努めております。</t>
    <phoneticPr fontId="1"/>
  </si>
  <si>
    <t>２　事務処理</t>
    <rPh sb="2" eb="4">
      <t>ジム</t>
    </rPh>
    <rPh sb="4" eb="6">
      <t>ショリ</t>
    </rPh>
    <phoneticPr fontId="1"/>
  </si>
  <si>
    <t>（工事業者経由）</t>
    <rPh sb="1" eb="3">
      <t>コウジ</t>
    </rPh>
    <rPh sb="3" eb="5">
      <t>ギョウシャ</t>
    </rPh>
    <rPh sb="5" eb="7">
      <t>ケイユ</t>
    </rPh>
    <phoneticPr fontId="1"/>
  </si>
  <si>
    <t>・工事業者を経由し、担当検査事務所に提出する。</t>
    <rPh sb="1" eb="3">
      <t>コウジ</t>
    </rPh>
    <rPh sb="3" eb="5">
      <t>ギョウシャ</t>
    </rPh>
    <rPh sb="6" eb="8">
      <t>ケイユ</t>
    </rPh>
    <rPh sb="10" eb="12">
      <t>タントウ</t>
    </rPh>
    <rPh sb="12" eb="14">
      <t>ケンサ</t>
    </rPh>
    <rPh sb="14" eb="17">
      <t>ジムショ</t>
    </rPh>
    <rPh sb="18" eb="20">
      <t>テイシュツ</t>
    </rPh>
    <phoneticPr fontId="1"/>
  </si>
  <si>
    <t>公益社団法人</t>
    <rPh sb="0" eb="2">
      <t>コウエキ</t>
    </rPh>
    <rPh sb="2" eb="6">
      <t>シャダンホウジン</t>
    </rPh>
    <phoneticPr fontId="1"/>
  </si>
  <si>
    <t>北海道浄化槽協会</t>
    <rPh sb="0" eb="3">
      <t>ホッカイドウ</t>
    </rPh>
    <rPh sb="3" eb="6">
      <t>ジョウカソウ</t>
    </rPh>
    <rPh sb="6" eb="8">
      <t>キョウカイ</t>
    </rPh>
    <phoneticPr fontId="1"/>
  </si>
  <si>
    <t>　各検査事務所</t>
    <rPh sb="1" eb="2">
      <t>カク</t>
    </rPh>
    <rPh sb="2" eb="4">
      <t>ケンサ</t>
    </rPh>
    <rPh sb="4" eb="7">
      <t>ジムショ</t>
    </rPh>
    <phoneticPr fontId="1"/>
  </si>
  <si>
    <t>　（札幌、旭川、釧路、</t>
    <rPh sb="2" eb="4">
      <t>サッポロ</t>
    </rPh>
    <rPh sb="5" eb="7">
      <t>アサヒカワ</t>
    </rPh>
    <rPh sb="8" eb="10">
      <t>クシロ</t>
    </rPh>
    <phoneticPr fontId="1"/>
  </si>
  <si>
    <t>　　帯広、函館）</t>
    <rPh sb="2" eb="4">
      <t>オビヒロ</t>
    </rPh>
    <rPh sb="5" eb="7">
      <t>ハコダテ</t>
    </rPh>
    <phoneticPr fontId="1"/>
  </si>
  <si>
    <t>【市町村提出が必要ない場合】２枚提出。</t>
    <rPh sb="1" eb="4">
      <t>シチョウソン</t>
    </rPh>
    <rPh sb="4" eb="6">
      <t>テイシュツ</t>
    </rPh>
    <rPh sb="7" eb="9">
      <t>ヒツヨウ</t>
    </rPh>
    <rPh sb="11" eb="13">
      <t>バアイ</t>
    </rPh>
    <rPh sb="15" eb="16">
      <t>マイ</t>
    </rPh>
    <rPh sb="16" eb="18">
      <t>テイシュツ</t>
    </rPh>
    <phoneticPr fontId="1"/>
  </si>
  <si>
    <t>　を添えて提出（※）。</t>
    <rPh sb="2" eb="3">
      <t>ソ</t>
    </rPh>
    <rPh sb="5" eb="7">
      <t>テイシュツ</t>
    </rPh>
    <phoneticPr fontId="1"/>
  </si>
  <si>
    <t>工事業者</t>
    <rPh sb="0" eb="2">
      <t>コウジ</t>
    </rPh>
    <rPh sb="2" eb="4">
      <t>ギョウシャ</t>
    </rPh>
    <phoneticPr fontId="1"/>
  </si>
  <si>
    <t>　する。</t>
    <phoneticPr fontId="1"/>
  </si>
  <si>
    <t>【前納の場合】検査手数料受領印の欄に「受領印」</t>
    <rPh sb="1" eb="3">
      <t>ゼンノウ</t>
    </rPh>
    <rPh sb="4" eb="6">
      <t>バアイ</t>
    </rPh>
    <rPh sb="7" eb="9">
      <t>ケンサ</t>
    </rPh>
    <rPh sb="9" eb="12">
      <t>テスウリョウ</t>
    </rPh>
    <phoneticPr fontId="1"/>
  </si>
  <si>
    <t>　を押印する。</t>
    <phoneticPr fontId="1"/>
  </si>
  <si>
    <t>※　検査手数料は、「現金書留で同封」又は「銀行口座（担当検査事務所）に</t>
    <rPh sb="2" eb="4">
      <t>ケンサ</t>
    </rPh>
    <rPh sb="4" eb="6">
      <t>テスウ</t>
    </rPh>
    <rPh sb="6" eb="7">
      <t>リョウ</t>
    </rPh>
    <rPh sb="10" eb="12">
      <t>ゲンキン</t>
    </rPh>
    <rPh sb="12" eb="14">
      <t>カキトメ</t>
    </rPh>
    <rPh sb="15" eb="17">
      <t>ドウフウ</t>
    </rPh>
    <rPh sb="18" eb="19">
      <t>マタ</t>
    </rPh>
    <rPh sb="21" eb="23">
      <t>ギンコウ</t>
    </rPh>
    <rPh sb="23" eb="25">
      <t>コウザ</t>
    </rPh>
    <rPh sb="26" eb="28">
      <t>タントウ</t>
    </rPh>
    <rPh sb="28" eb="30">
      <t>ケンサ</t>
    </rPh>
    <rPh sb="30" eb="33">
      <t>ジムショ</t>
    </rPh>
    <phoneticPr fontId="1"/>
  </si>
  <si>
    <t>　　振込み」されますようお願いいたします。</t>
    <phoneticPr fontId="1"/>
  </si>
  <si>
    <t>　　お振込の場合は、払込人には『工事業者名』を明記し、金融機関の</t>
    <rPh sb="3" eb="5">
      <t>フリコミ</t>
    </rPh>
    <rPh sb="6" eb="8">
      <t>バアイ</t>
    </rPh>
    <rPh sb="10" eb="12">
      <t>ハライコミ</t>
    </rPh>
    <rPh sb="12" eb="13">
      <t>ニン</t>
    </rPh>
    <rPh sb="16" eb="18">
      <t>コウジ</t>
    </rPh>
    <rPh sb="18" eb="20">
      <t>ギョウシャ</t>
    </rPh>
    <rPh sb="20" eb="21">
      <t>メイ</t>
    </rPh>
    <rPh sb="23" eb="25">
      <t>メイキ</t>
    </rPh>
    <rPh sb="27" eb="29">
      <t>キンユウ</t>
    </rPh>
    <rPh sb="29" eb="31">
      <t>キカン</t>
    </rPh>
    <phoneticPr fontId="1"/>
  </si>
  <si>
    <t>　　振込受取書の写しを、検査依頼書に同封してお送りください。</t>
    <phoneticPr fontId="1"/>
  </si>
  <si>
    <t>〔振込先〕</t>
    <rPh sb="1" eb="4">
      <t>フリコミサキ</t>
    </rPh>
    <phoneticPr fontId="1"/>
  </si>
  <si>
    <t>北洋銀行　豊平支店</t>
    <rPh sb="0" eb="2">
      <t>ホクヨウ</t>
    </rPh>
    <rPh sb="2" eb="4">
      <t>ギンコウ</t>
    </rPh>
    <rPh sb="5" eb="7">
      <t>トヨヒラ</t>
    </rPh>
    <rPh sb="7" eb="9">
      <t>シテン</t>
    </rPh>
    <phoneticPr fontId="1"/>
  </si>
  <si>
    <t>口座</t>
    <rPh sb="0" eb="2">
      <t>コウザ</t>
    </rPh>
    <phoneticPr fontId="1"/>
  </si>
  <si>
    <t>普通口座　０５３７９５２</t>
    <rPh sb="0" eb="2">
      <t>フツウ</t>
    </rPh>
    <rPh sb="2" eb="4">
      <t>コウザ</t>
    </rPh>
    <phoneticPr fontId="1"/>
  </si>
  <si>
    <t>北洋銀行　旭川中央支店</t>
    <rPh sb="0" eb="2">
      <t>ホクヨウ</t>
    </rPh>
    <rPh sb="2" eb="4">
      <t>ギンコウ</t>
    </rPh>
    <rPh sb="5" eb="7">
      <t>アサヒカワ</t>
    </rPh>
    <rPh sb="7" eb="9">
      <t>チュウオウ</t>
    </rPh>
    <rPh sb="9" eb="11">
      <t>シテン</t>
    </rPh>
    <phoneticPr fontId="1"/>
  </si>
  <si>
    <t>普通口座　０２１５０３８</t>
    <rPh sb="0" eb="2">
      <t>フツウ</t>
    </rPh>
    <rPh sb="2" eb="4">
      <t>コウザ</t>
    </rPh>
    <phoneticPr fontId="1"/>
  </si>
  <si>
    <t>北洋銀行　釧路中央支店</t>
    <rPh sb="0" eb="2">
      <t>ホクヨウ</t>
    </rPh>
    <rPh sb="2" eb="4">
      <t>ギンコウ</t>
    </rPh>
    <rPh sb="5" eb="7">
      <t>クシロ</t>
    </rPh>
    <rPh sb="7" eb="9">
      <t>チュウオウ</t>
    </rPh>
    <rPh sb="9" eb="11">
      <t>シテン</t>
    </rPh>
    <phoneticPr fontId="1"/>
  </si>
  <si>
    <t>普通口座　０８９７４５１</t>
    <rPh sb="0" eb="2">
      <t>フツウ</t>
    </rPh>
    <rPh sb="2" eb="4">
      <t>コウザ</t>
    </rPh>
    <phoneticPr fontId="1"/>
  </si>
  <si>
    <t>普通口座　０３００４３９</t>
    <rPh sb="0" eb="2">
      <t>フツウ</t>
    </rPh>
    <rPh sb="2" eb="4">
      <t>コウザ</t>
    </rPh>
    <phoneticPr fontId="1"/>
  </si>
  <si>
    <t>北洋銀行　帯広南支店</t>
    <rPh sb="0" eb="2">
      <t>ホクヨウ</t>
    </rPh>
    <rPh sb="2" eb="4">
      <t>ギンコウ</t>
    </rPh>
    <rPh sb="5" eb="7">
      <t>オビヒロ</t>
    </rPh>
    <rPh sb="7" eb="8">
      <t>ミナミ</t>
    </rPh>
    <rPh sb="8" eb="10">
      <t>シテン</t>
    </rPh>
    <phoneticPr fontId="1"/>
  </si>
  <si>
    <t>北洋銀行　函館中央支店</t>
    <rPh sb="0" eb="2">
      <t>ホクヨウ</t>
    </rPh>
    <rPh sb="2" eb="4">
      <t>ギンコウ</t>
    </rPh>
    <rPh sb="5" eb="7">
      <t>ハコダテ</t>
    </rPh>
    <rPh sb="7" eb="9">
      <t>チュウオウ</t>
    </rPh>
    <rPh sb="9" eb="11">
      <t>シテン</t>
    </rPh>
    <phoneticPr fontId="1"/>
  </si>
  <si>
    <t>普通口座　０７６３３１０</t>
    <rPh sb="0" eb="2">
      <t>フツウ</t>
    </rPh>
    <rPh sb="2" eb="4">
      <t>コウザ</t>
    </rPh>
    <phoneticPr fontId="1"/>
  </si>
  <si>
    <t>↓</t>
    <phoneticPr fontId="1"/>
  </si>
  <si>
    <t>口座名義</t>
    <rPh sb="0" eb="2">
      <t>コウザ</t>
    </rPh>
    <rPh sb="2" eb="4">
      <t>メイギ</t>
    </rPh>
    <phoneticPr fontId="1"/>
  </si>
  <si>
    <t>　公益社団法人北海道浄化槽協会</t>
    <rPh sb="1" eb="3">
      <t>コウエキ</t>
    </rPh>
    <rPh sb="3" eb="7">
      <t>シャダンホウジン</t>
    </rPh>
    <rPh sb="7" eb="10">
      <t>ホッカイドウ</t>
    </rPh>
    <rPh sb="10" eb="13">
      <t>ジョウカソウ</t>
    </rPh>
    <rPh sb="13" eb="15">
      <t>キョウカイ</t>
    </rPh>
    <phoneticPr fontId="1"/>
  </si>
  <si>
    <t>　札幌検査事務所</t>
    <rPh sb="1" eb="3">
      <t>サッポロ</t>
    </rPh>
    <rPh sb="3" eb="5">
      <t>ケンサ</t>
    </rPh>
    <rPh sb="5" eb="8">
      <t>ジムショ</t>
    </rPh>
    <phoneticPr fontId="1"/>
  </si>
  <si>
    <t>　旭川検査事務所</t>
    <rPh sb="1" eb="3">
      <t>アサヒカワ</t>
    </rPh>
    <rPh sb="3" eb="5">
      <t>ケンサ</t>
    </rPh>
    <rPh sb="5" eb="8">
      <t>ジムショ</t>
    </rPh>
    <phoneticPr fontId="1"/>
  </si>
  <si>
    <t>　釧路検査事務所</t>
    <rPh sb="1" eb="3">
      <t>クシロ</t>
    </rPh>
    <rPh sb="3" eb="5">
      <t>ケンサ</t>
    </rPh>
    <rPh sb="5" eb="8">
      <t>ジムショ</t>
    </rPh>
    <phoneticPr fontId="1"/>
  </si>
  <si>
    <t>　帯広検査事務所</t>
    <rPh sb="1" eb="3">
      <t>オビヒロ</t>
    </rPh>
    <rPh sb="3" eb="5">
      <t>ケンサ</t>
    </rPh>
    <rPh sb="5" eb="8">
      <t>ジムショ</t>
    </rPh>
    <phoneticPr fontId="1"/>
  </si>
  <si>
    <t>　函館検査事務所</t>
    <rPh sb="1" eb="3">
      <t>ハコダテ</t>
    </rPh>
    <rPh sb="3" eb="5">
      <t>ケンサ</t>
    </rPh>
    <rPh sb="5" eb="8">
      <t>ジムショ</t>
    </rPh>
    <phoneticPr fontId="1"/>
  </si>
  <si>
    <t>検査担当事務所別一覧表</t>
    <rPh sb="0" eb="2">
      <t>ケンサ</t>
    </rPh>
    <rPh sb="2" eb="4">
      <t>タントウ</t>
    </rPh>
    <rPh sb="4" eb="6">
      <t>ジム</t>
    </rPh>
    <rPh sb="6" eb="7">
      <t>ショ</t>
    </rPh>
    <rPh sb="7" eb="8">
      <t>ベツ</t>
    </rPh>
    <rPh sb="8" eb="11">
      <t>イチランヒョウ</t>
    </rPh>
    <phoneticPr fontId="1"/>
  </si>
  <si>
    <t>札幌検査事務所</t>
    <rPh sb="0" eb="2">
      <t>サッポロ</t>
    </rPh>
    <rPh sb="2" eb="4">
      <t>ケンサ</t>
    </rPh>
    <rPh sb="4" eb="7">
      <t>ジムショ</t>
    </rPh>
    <phoneticPr fontId="1"/>
  </si>
  <si>
    <t>旭川検査事務所</t>
    <rPh sb="0" eb="2">
      <t>アサヒカワ</t>
    </rPh>
    <rPh sb="2" eb="4">
      <t>ケンサ</t>
    </rPh>
    <rPh sb="4" eb="6">
      <t>ジム</t>
    </rPh>
    <rPh sb="6" eb="7">
      <t>ショ</t>
    </rPh>
    <phoneticPr fontId="1"/>
  </si>
  <si>
    <t>〒062-0935　札幌市豊平区平岸5条7丁目7番10号</t>
    <rPh sb="10" eb="12">
      <t>サッポロ</t>
    </rPh>
    <rPh sb="12" eb="13">
      <t>シ</t>
    </rPh>
    <rPh sb="13" eb="16">
      <t>トヨヒラク</t>
    </rPh>
    <rPh sb="16" eb="18">
      <t>ヒラギシ</t>
    </rPh>
    <rPh sb="19" eb="20">
      <t>ジョウ</t>
    </rPh>
    <rPh sb="21" eb="23">
      <t>チョウメ</t>
    </rPh>
    <rPh sb="24" eb="25">
      <t>バン</t>
    </rPh>
    <rPh sb="27" eb="28">
      <t>ゴウ</t>
    </rPh>
    <phoneticPr fontId="1"/>
  </si>
  <si>
    <t>　電話011-814-6811　ＦＡＸ011-814-6844　</t>
    <rPh sb="1" eb="3">
      <t>デンワ</t>
    </rPh>
    <phoneticPr fontId="1"/>
  </si>
  <si>
    <t>〒079-8417　旭川市永山7条3丁目1番2号</t>
    <rPh sb="10" eb="12">
      <t>アサヒカワ</t>
    </rPh>
    <rPh sb="12" eb="13">
      <t>シ</t>
    </rPh>
    <rPh sb="13" eb="15">
      <t>ナガヤマ</t>
    </rPh>
    <rPh sb="16" eb="17">
      <t>ジョウ</t>
    </rPh>
    <rPh sb="18" eb="20">
      <t>チョウメ</t>
    </rPh>
    <rPh sb="21" eb="22">
      <t>バン</t>
    </rPh>
    <rPh sb="23" eb="24">
      <t>ゴウ</t>
    </rPh>
    <phoneticPr fontId="1"/>
  </si>
  <si>
    <t>　電話0166-48-7470　ＦＡＸ0166-48-7480　</t>
    <rPh sb="1" eb="3">
      <t>デンワ</t>
    </rPh>
    <phoneticPr fontId="1"/>
  </si>
  <si>
    <t>釧路検査事務所</t>
    <rPh sb="0" eb="2">
      <t>クシロ</t>
    </rPh>
    <rPh sb="2" eb="4">
      <t>ケンサ</t>
    </rPh>
    <rPh sb="4" eb="7">
      <t>ジムショ</t>
    </rPh>
    <phoneticPr fontId="1"/>
  </si>
  <si>
    <t>函館検査事務所</t>
    <rPh sb="0" eb="2">
      <t>ハコダテ</t>
    </rPh>
    <rPh sb="2" eb="4">
      <t>ケンサ</t>
    </rPh>
    <rPh sb="4" eb="6">
      <t>ジム</t>
    </rPh>
    <rPh sb="6" eb="7">
      <t>ショ</t>
    </rPh>
    <phoneticPr fontId="1"/>
  </si>
  <si>
    <t>帯広検査事務所</t>
    <rPh sb="0" eb="2">
      <t>オビヒロ</t>
    </rPh>
    <rPh sb="2" eb="4">
      <t>ケンサ</t>
    </rPh>
    <rPh sb="4" eb="7">
      <t>ジムショ</t>
    </rPh>
    <phoneticPr fontId="1"/>
  </si>
  <si>
    <t>〒085-0063　釧路市文苑4丁目1番2号</t>
    <rPh sb="10" eb="12">
      <t>クシロ</t>
    </rPh>
    <rPh sb="12" eb="13">
      <t>シ</t>
    </rPh>
    <rPh sb="13" eb="15">
      <t>フミゾノ</t>
    </rPh>
    <rPh sb="16" eb="18">
      <t>チョウメ</t>
    </rPh>
    <rPh sb="19" eb="20">
      <t>バン</t>
    </rPh>
    <rPh sb="21" eb="22">
      <t>ゴウ</t>
    </rPh>
    <phoneticPr fontId="1"/>
  </si>
  <si>
    <t>　電話0154-38-2373　ＦＡＸ0154-38-2376　</t>
    <rPh sb="1" eb="3">
      <t>デンワ</t>
    </rPh>
    <phoneticPr fontId="1"/>
  </si>
  <si>
    <t>〒049-0111　北斗市七重浜7丁目9番14号</t>
    <rPh sb="10" eb="12">
      <t>ホクト</t>
    </rPh>
    <rPh sb="12" eb="13">
      <t>シ</t>
    </rPh>
    <rPh sb="17" eb="19">
      <t>チョウメ</t>
    </rPh>
    <rPh sb="20" eb="21">
      <t>バン</t>
    </rPh>
    <rPh sb="23" eb="24">
      <t>ゴウ</t>
    </rPh>
    <phoneticPr fontId="1"/>
  </si>
  <si>
    <t>　電話0138-49-7769　ＦＡＸ0138-49-7556　</t>
    <rPh sb="1" eb="3">
      <t>デンワ</t>
    </rPh>
    <phoneticPr fontId="1"/>
  </si>
  <si>
    <t>　電話0155-41-3395　ＦＡＸ0155-41-3396　</t>
    <rPh sb="1" eb="3">
      <t>デンワ</t>
    </rPh>
    <phoneticPr fontId="1"/>
  </si>
  <si>
    <t>振興局</t>
    <rPh sb="0" eb="3">
      <t>シンコウキョク</t>
    </rPh>
    <phoneticPr fontId="1"/>
  </si>
  <si>
    <t>所管区域</t>
    <rPh sb="0" eb="2">
      <t>ショカン</t>
    </rPh>
    <rPh sb="2" eb="4">
      <t>クイキ</t>
    </rPh>
    <phoneticPr fontId="1"/>
  </si>
  <si>
    <t>石狩</t>
    <rPh sb="0" eb="2">
      <t>イシカリ</t>
    </rPh>
    <phoneticPr fontId="1"/>
  </si>
  <si>
    <t>　江別市　千歳市　恵庭市　北広島市　石狩市</t>
    <rPh sb="1" eb="4">
      <t>エベツシ</t>
    </rPh>
    <rPh sb="5" eb="8">
      <t>チトセシ</t>
    </rPh>
    <rPh sb="9" eb="12">
      <t>エニワシ</t>
    </rPh>
    <rPh sb="13" eb="17">
      <t>キタヒロシマシ</t>
    </rPh>
    <rPh sb="18" eb="21">
      <t>イシカリシ</t>
    </rPh>
    <phoneticPr fontId="1"/>
  </si>
  <si>
    <t>　当別町　新篠津村</t>
    <rPh sb="1" eb="4">
      <t>トウベツチョウ</t>
    </rPh>
    <rPh sb="5" eb="9">
      <t>シンシノツムラ</t>
    </rPh>
    <phoneticPr fontId="1"/>
  </si>
  <si>
    <t>後志</t>
    <rPh sb="0" eb="2">
      <t>シリベシ</t>
    </rPh>
    <phoneticPr fontId="1"/>
  </si>
  <si>
    <t>　神恵内村　積丹町　古平町　仁木町</t>
    <rPh sb="1" eb="5">
      <t>カモエナイムラ</t>
    </rPh>
    <rPh sb="6" eb="9">
      <t>シャコタンチョウ</t>
    </rPh>
    <rPh sb="10" eb="13">
      <t>フルビラチョウ</t>
    </rPh>
    <rPh sb="14" eb="17">
      <t>ニキチョウ</t>
    </rPh>
    <phoneticPr fontId="1"/>
  </si>
  <si>
    <t>　余市町　赤井川村</t>
    <rPh sb="1" eb="4">
      <t>ヨイチチョウ</t>
    </rPh>
    <rPh sb="5" eb="9">
      <t>アカイガワムラ</t>
    </rPh>
    <phoneticPr fontId="1"/>
  </si>
  <si>
    <t>空知</t>
    <rPh sb="0" eb="2">
      <t>ソラチ</t>
    </rPh>
    <phoneticPr fontId="1"/>
  </si>
  <si>
    <t>　夕張市　岩見沢市　美唄市　赤平市　三笠市</t>
    <rPh sb="1" eb="4">
      <t>ユウバリシ</t>
    </rPh>
    <rPh sb="5" eb="9">
      <t>イワミザワシ</t>
    </rPh>
    <rPh sb="10" eb="13">
      <t>ビバイシ</t>
    </rPh>
    <rPh sb="14" eb="17">
      <t>アカビラシ</t>
    </rPh>
    <rPh sb="18" eb="20">
      <t>ミカサ</t>
    </rPh>
    <rPh sb="20" eb="21">
      <t>シ</t>
    </rPh>
    <phoneticPr fontId="1"/>
  </si>
  <si>
    <t>　南幌町　奈井江町、上砂川町　由仁町</t>
    <rPh sb="1" eb="4">
      <t>ナンポロチョウ</t>
    </rPh>
    <rPh sb="5" eb="9">
      <t>ナイエチョウ</t>
    </rPh>
    <rPh sb="10" eb="14">
      <t>カミスナガワチョウ</t>
    </rPh>
    <rPh sb="15" eb="18">
      <t>ユニチョウ</t>
    </rPh>
    <phoneticPr fontId="1"/>
  </si>
  <si>
    <t>　長沼町　栗山町　月形町　浦臼町</t>
    <rPh sb="1" eb="4">
      <t>ナガヌマチョウ</t>
    </rPh>
    <rPh sb="5" eb="7">
      <t>クリヤマ</t>
    </rPh>
    <rPh sb="7" eb="8">
      <t>チョウ</t>
    </rPh>
    <rPh sb="9" eb="11">
      <t>ツキガタ</t>
    </rPh>
    <rPh sb="11" eb="12">
      <t>チョウ</t>
    </rPh>
    <rPh sb="13" eb="16">
      <t>ウラウスチョウ</t>
    </rPh>
    <phoneticPr fontId="1"/>
  </si>
  <si>
    <t>　新十津川町　妹背牛町　秩父別町　雨竜町</t>
    <rPh sb="7" eb="11">
      <t>モセウシチョウ</t>
    </rPh>
    <rPh sb="12" eb="16">
      <t>チップベツチョウ</t>
    </rPh>
    <rPh sb="17" eb="20">
      <t>ウリュウチョウ</t>
    </rPh>
    <phoneticPr fontId="1"/>
  </si>
  <si>
    <t>　北竜町</t>
    <rPh sb="1" eb="4">
      <t>ホクリュウチョウ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</si>
  <si>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</si>
  <si>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</si>
  <si>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札幌</t>
    <rPh sb="0" eb="2">
      <t>サッポロ</t>
    </rPh>
    <phoneticPr fontId="1"/>
  </si>
  <si>
    <t>小樽</t>
    <rPh sb="0" eb="2">
      <t>オタル</t>
    </rPh>
    <phoneticPr fontId="1"/>
  </si>
  <si>
    <t>　札幌市</t>
    <rPh sb="1" eb="4">
      <t>サッポロシ</t>
    </rPh>
    <phoneticPr fontId="1"/>
  </si>
  <si>
    <t>　小樽市</t>
    <rPh sb="1" eb="4">
      <t>オタルシ</t>
    </rPh>
    <phoneticPr fontId="1"/>
  </si>
  <si>
    <t>上川</t>
    <rPh sb="0" eb="2">
      <t>カミカワ</t>
    </rPh>
    <phoneticPr fontId="1"/>
  </si>
  <si>
    <t>　士別市　名寄市　富良野市　鷹栖町</t>
    <rPh sb="1" eb="4">
      <t>シベツシ</t>
    </rPh>
    <rPh sb="5" eb="8">
      <t>ナヨロシ</t>
    </rPh>
    <rPh sb="9" eb="13">
      <t>フラノシ</t>
    </rPh>
    <rPh sb="14" eb="17">
      <t>タカスチョウ</t>
    </rPh>
    <phoneticPr fontId="1"/>
  </si>
  <si>
    <t>　東神楽町　当麻町　比布町　愛別町　上川町</t>
    <rPh sb="1" eb="2">
      <t>ヒガシ</t>
    </rPh>
    <rPh sb="2" eb="5">
      <t>カグラチョウ</t>
    </rPh>
    <rPh sb="6" eb="9">
      <t>トウマチョウ</t>
    </rPh>
    <rPh sb="10" eb="13">
      <t>ピップチョウ</t>
    </rPh>
    <rPh sb="14" eb="17">
      <t>アイベツチョウ</t>
    </rPh>
    <rPh sb="18" eb="21">
      <t>ウエガワチョウ</t>
    </rPh>
    <phoneticPr fontId="1"/>
  </si>
  <si>
    <t>　東川町　美瑛町　上富良野町　中富良野町</t>
    <rPh sb="1" eb="4">
      <t>ヒガシカワチョウ</t>
    </rPh>
    <rPh sb="5" eb="8">
      <t>ビエイチョウ</t>
    </rPh>
    <rPh sb="9" eb="14">
      <t>カミフラノチョウ</t>
    </rPh>
    <rPh sb="15" eb="20">
      <t>ナカフラノチョウ</t>
    </rPh>
    <phoneticPr fontId="1"/>
  </si>
  <si>
    <t>　和寒町　剣淵町　下川町　美深町</t>
    <rPh sb="1" eb="4">
      <t>ワッサムチョウ</t>
    </rPh>
    <rPh sb="5" eb="8">
      <t>ケンブチチョウ</t>
    </rPh>
    <rPh sb="9" eb="12">
      <t>シモカワチョウ</t>
    </rPh>
    <rPh sb="13" eb="15">
      <t>ビフカ</t>
    </rPh>
    <rPh sb="15" eb="16">
      <t>チョウ</t>
    </rPh>
    <phoneticPr fontId="1"/>
  </si>
  <si>
    <t>　音威子府村　中川町　幌加内町</t>
    <rPh sb="1" eb="6">
      <t>オトイネップムラ</t>
    </rPh>
    <rPh sb="7" eb="10">
      <t>ナカガワマチ</t>
    </rPh>
    <rPh sb="11" eb="14">
      <t>ホロカナイ</t>
    </rPh>
    <rPh sb="14" eb="15">
      <t>チョウ</t>
    </rPh>
    <phoneticPr fontId="1"/>
  </si>
  <si>
    <t>留萌</t>
    <rPh sb="0" eb="2">
      <t>ルモイ</t>
    </rPh>
    <phoneticPr fontId="1"/>
  </si>
  <si>
    <t>　留萌市　増毛町　小平町　苫前町　羽幌町</t>
    <rPh sb="1" eb="4">
      <t>ルモイシ</t>
    </rPh>
    <rPh sb="5" eb="8">
      <t>マシケチョウ</t>
    </rPh>
    <rPh sb="9" eb="12">
      <t>コヒラチョウ</t>
    </rPh>
    <rPh sb="13" eb="16">
      <t>トママエチョウ</t>
    </rPh>
    <rPh sb="17" eb="19">
      <t>ハボロ</t>
    </rPh>
    <rPh sb="19" eb="20">
      <t>チョウ</t>
    </rPh>
    <phoneticPr fontId="1"/>
  </si>
  <si>
    <t>　初山別村　遠別町　天塩町</t>
    <rPh sb="1" eb="5">
      <t>ショサンベツムラ</t>
    </rPh>
    <rPh sb="6" eb="9">
      <t>エンベツチョウ</t>
    </rPh>
    <rPh sb="10" eb="12">
      <t>テシオ</t>
    </rPh>
    <rPh sb="12" eb="13">
      <t>チョウ</t>
    </rPh>
    <phoneticPr fontId="1"/>
  </si>
  <si>
    <t>宗谷</t>
    <rPh sb="0" eb="2">
      <t>ソウヤ</t>
    </rPh>
    <phoneticPr fontId="1"/>
  </si>
  <si>
    <t>　稚内市　猿払村　浜頓別町　中頓別町</t>
    <rPh sb="1" eb="4">
      <t>ワッカナイシ</t>
    </rPh>
    <rPh sb="5" eb="8">
      <t>サルフツムラ</t>
    </rPh>
    <rPh sb="9" eb="13">
      <t>ハマトンベツチョウ</t>
    </rPh>
    <rPh sb="14" eb="18">
      <t>ナカトンベツチョウ</t>
    </rPh>
    <phoneticPr fontId="1"/>
  </si>
  <si>
    <t>　枝幸町　豊富町　礼文町　利尻町</t>
    <rPh sb="1" eb="4">
      <t>エサシチョウ</t>
    </rPh>
    <rPh sb="5" eb="8">
      <t>トヨトミチョウ</t>
    </rPh>
    <rPh sb="9" eb="12">
      <t>レブンチョウ</t>
    </rPh>
    <rPh sb="13" eb="15">
      <t>リシリ</t>
    </rPh>
    <rPh sb="15" eb="16">
      <t>チョウ</t>
    </rPh>
    <phoneticPr fontId="1"/>
  </si>
  <si>
    <t>　利尻富士町　幌延町</t>
    <rPh sb="1" eb="6">
      <t>リシリフジチョウ</t>
    </rPh>
    <rPh sb="7" eb="10">
      <t>ホロノベチョウ</t>
    </rPh>
    <phoneticPr fontId="1"/>
  </si>
  <si>
    <t>　苫小牧市　登別市　白老町　厚真町　安平町</t>
    <rPh sb="1" eb="5">
      <t>トマコマイシ</t>
    </rPh>
    <rPh sb="6" eb="9">
      <t>ノボリベツシ</t>
    </rPh>
    <rPh sb="10" eb="13">
      <t>シラオイチョウ</t>
    </rPh>
    <rPh sb="14" eb="17">
      <t>アツマチョウ</t>
    </rPh>
    <rPh sb="18" eb="20">
      <t>アビラ</t>
    </rPh>
    <rPh sb="20" eb="21">
      <t>チョウ</t>
    </rPh>
    <phoneticPr fontId="1"/>
  </si>
  <si>
    <t>　むかわ町</t>
    <rPh sb="4" eb="5">
      <t>チョウ</t>
    </rPh>
    <phoneticPr fontId="1"/>
  </si>
  <si>
    <t>旭川</t>
    <rPh sb="0" eb="2">
      <t>アサヒカワ</t>
    </rPh>
    <phoneticPr fontId="1"/>
  </si>
  <si>
    <t>　旭川市</t>
    <rPh sb="1" eb="3">
      <t>アサヒカワ</t>
    </rPh>
    <rPh sb="3" eb="4">
      <t>シ</t>
    </rPh>
    <phoneticPr fontId="1"/>
  </si>
  <si>
    <t>釧路</t>
    <rPh sb="0" eb="2">
      <t>クシロ</t>
    </rPh>
    <phoneticPr fontId="1"/>
  </si>
  <si>
    <t>　釧路市　釧路町　厚岸町　浜中町　標茶町</t>
    <rPh sb="1" eb="4">
      <t>クシロシ</t>
    </rPh>
    <rPh sb="5" eb="8">
      <t>クシロチョウ</t>
    </rPh>
    <rPh sb="9" eb="12">
      <t>アッケシチョウ</t>
    </rPh>
    <rPh sb="13" eb="16">
      <t>ハマナカチョウ</t>
    </rPh>
    <rPh sb="17" eb="19">
      <t>シベチャ</t>
    </rPh>
    <rPh sb="19" eb="20">
      <t>チョウ</t>
    </rPh>
    <phoneticPr fontId="1"/>
  </si>
  <si>
    <t>　弟子屈町　鶴居村　白糠町</t>
    <rPh sb="1" eb="5">
      <t>テシカガチョウ</t>
    </rPh>
    <rPh sb="6" eb="9">
      <t>ツルイムラ</t>
    </rPh>
    <rPh sb="10" eb="12">
      <t>シラヌカ</t>
    </rPh>
    <rPh sb="12" eb="13">
      <t>チョウ</t>
    </rPh>
    <phoneticPr fontId="1"/>
  </si>
  <si>
    <t>　網走市　美幌町　津別町　斜里町　清里町</t>
    <rPh sb="1" eb="4">
      <t>アバシリシ</t>
    </rPh>
    <rPh sb="5" eb="8">
      <t>ビホロチョウ</t>
    </rPh>
    <rPh sb="9" eb="12">
      <t>ツベツチョウ</t>
    </rPh>
    <rPh sb="13" eb="16">
      <t>シャリチョウ</t>
    </rPh>
    <rPh sb="17" eb="20">
      <t>キヨサトチョウ</t>
    </rPh>
    <phoneticPr fontId="1"/>
  </si>
  <si>
    <t>　小清水町　佐呂間町　大空町</t>
    <rPh sb="1" eb="5">
      <t>コシミズチョウ</t>
    </rPh>
    <rPh sb="6" eb="10">
      <t>サロマチョウ</t>
    </rPh>
    <rPh sb="11" eb="14">
      <t>オオゾラチョウ</t>
    </rPh>
    <phoneticPr fontId="1"/>
  </si>
  <si>
    <t>根室</t>
    <rPh sb="0" eb="2">
      <t>ネムロ</t>
    </rPh>
    <phoneticPr fontId="1"/>
  </si>
  <si>
    <t>　根室市　別海町　中標津町　標津町　羅臼町</t>
    <rPh sb="1" eb="4">
      <t>ネムロシ</t>
    </rPh>
    <rPh sb="5" eb="7">
      <t>ベッカイ</t>
    </rPh>
    <rPh sb="7" eb="8">
      <t>チョウ</t>
    </rPh>
    <rPh sb="9" eb="13">
      <t>ナカシベツチョウ</t>
    </rPh>
    <rPh sb="14" eb="17">
      <t>シベツチョウ</t>
    </rPh>
    <rPh sb="18" eb="21">
      <t>ラウスチョウ</t>
    </rPh>
    <phoneticPr fontId="1"/>
  </si>
  <si>
    <t>渡島</t>
    <rPh sb="0" eb="2">
      <t>オシマ</t>
    </rPh>
    <phoneticPr fontId="1"/>
  </si>
  <si>
    <t>　北斗市　松前町　福島町　知内町　木古内町</t>
    <rPh sb="1" eb="4">
      <t>ホクトシ</t>
    </rPh>
    <rPh sb="5" eb="8">
      <t>マツマエチョウ</t>
    </rPh>
    <rPh sb="9" eb="12">
      <t>フクシマチョウ</t>
    </rPh>
    <rPh sb="13" eb="16">
      <t>シリウチチョウ</t>
    </rPh>
    <rPh sb="17" eb="21">
      <t>キコナイチョウ</t>
    </rPh>
    <phoneticPr fontId="1"/>
  </si>
  <si>
    <t>　七飯町　鹿部町　森町　八雲町　長万部町</t>
    <rPh sb="1" eb="4">
      <t>ナナエチョウ</t>
    </rPh>
    <rPh sb="5" eb="8">
      <t>シカベチョウ</t>
    </rPh>
    <rPh sb="9" eb="11">
      <t>モリマチ</t>
    </rPh>
    <rPh sb="12" eb="15">
      <t>ヤグモチョウ</t>
    </rPh>
    <rPh sb="16" eb="19">
      <t>オシャマンベ</t>
    </rPh>
    <rPh sb="19" eb="20">
      <t>チョウ</t>
    </rPh>
    <phoneticPr fontId="1"/>
  </si>
  <si>
    <t>檜山</t>
    <rPh sb="0" eb="2">
      <t>ヒヤマ</t>
    </rPh>
    <phoneticPr fontId="1"/>
  </si>
  <si>
    <t>　江差町　上ノ国町　厚沢部町　乙部町</t>
    <rPh sb="1" eb="4">
      <t>エサシチョウ</t>
    </rPh>
    <rPh sb="5" eb="6">
      <t>カミ</t>
    </rPh>
    <rPh sb="7" eb="9">
      <t>クニチョウ</t>
    </rPh>
    <rPh sb="10" eb="14">
      <t>アッサブチョウ</t>
    </rPh>
    <rPh sb="15" eb="18">
      <t>オトベチョウ</t>
    </rPh>
    <phoneticPr fontId="1"/>
  </si>
  <si>
    <t>　奥尻町　今金町　せたな町</t>
    <rPh sb="1" eb="4">
      <t>オクシリチョウ</t>
    </rPh>
    <rPh sb="5" eb="8">
      <t>イマカネチョウ</t>
    </rPh>
    <rPh sb="12" eb="13">
      <t>チョウ</t>
    </rPh>
    <phoneticPr fontId="1"/>
  </si>
  <si>
    <t>函館</t>
    <rPh sb="0" eb="2">
      <t>ハコダテ</t>
    </rPh>
    <phoneticPr fontId="1"/>
  </si>
  <si>
    <t>　函館市</t>
    <rPh sb="1" eb="3">
      <t>ハコダテ</t>
    </rPh>
    <rPh sb="3" eb="4">
      <t>シ</t>
    </rPh>
    <phoneticPr fontId="1"/>
  </si>
  <si>
    <t>十勝</t>
    <rPh sb="0" eb="2">
      <t>トカチ</t>
    </rPh>
    <phoneticPr fontId="1"/>
  </si>
  <si>
    <t>　帯広市　音更町　士幌町　上士幌町　鹿追町</t>
    <rPh sb="1" eb="4">
      <t>オビヒロシ</t>
    </rPh>
    <rPh sb="5" eb="8">
      <t>オトフケチョウ</t>
    </rPh>
    <rPh sb="9" eb="12">
      <t>シホロチョウ</t>
    </rPh>
    <rPh sb="13" eb="17">
      <t>カミシホロチョウ</t>
    </rPh>
    <rPh sb="18" eb="20">
      <t>シカオイ</t>
    </rPh>
    <rPh sb="20" eb="21">
      <t>チョウ</t>
    </rPh>
    <phoneticPr fontId="1"/>
  </si>
  <si>
    <t>　新得町　清水町　芽室町　中札内村　更別村</t>
    <rPh sb="1" eb="4">
      <t>シントクチョウ</t>
    </rPh>
    <rPh sb="5" eb="8">
      <t>キヨミズチョウ</t>
    </rPh>
    <rPh sb="9" eb="10">
      <t>メ</t>
    </rPh>
    <rPh sb="10" eb="12">
      <t>ムロマチ</t>
    </rPh>
    <rPh sb="13" eb="17">
      <t>ナカサツナイムラ</t>
    </rPh>
    <rPh sb="18" eb="20">
      <t>サラベツ</t>
    </rPh>
    <rPh sb="20" eb="21">
      <t>ムラ</t>
    </rPh>
    <phoneticPr fontId="1"/>
  </si>
  <si>
    <t>　大樹町　広尾町　幕別町　池田町　豊頃町</t>
    <rPh sb="1" eb="4">
      <t>タイキチョウ</t>
    </rPh>
    <rPh sb="5" eb="8">
      <t>ヒロオチョウ</t>
    </rPh>
    <rPh sb="9" eb="12">
      <t>マクベツチョウ</t>
    </rPh>
    <rPh sb="13" eb="16">
      <t>イケダマチ</t>
    </rPh>
    <rPh sb="17" eb="19">
      <t>トヨコロ</t>
    </rPh>
    <rPh sb="19" eb="20">
      <t>チョウ</t>
    </rPh>
    <phoneticPr fontId="1"/>
  </si>
  <si>
    <t>　本別町　足寄町　陸別町　浦幌町</t>
    <rPh sb="1" eb="4">
      <t>ホンベツチョウ</t>
    </rPh>
    <rPh sb="5" eb="8">
      <t>アショロチョウ</t>
    </rPh>
    <rPh sb="9" eb="12">
      <t>リクベツチョウ</t>
    </rPh>
    <rPh sb="13" eb="15">
      <t>ウラホロ</t>
    </rPh>
    <rPh sb="15" eb="16">
      <t>チョウ</t>
    </rPh>
    <phoneticPr fontId="1"/>
  </si>
  <si>
    <t>　西興部村　雄武町</t>
    <rPh sb="1" eb="5">
      <t>ニシオコッペムラ</t>
    </rPh>
    <rPh sb="6" eb="8">
      <t>オウム</t>
    </rPh>
    <rPh sb="8" eb="9">
      <t>チョウ</t>
    </rPh>
    <phoneticPr fontId="1"/>
  </si>
  <si>
    <r>
      <t>〒080-0026　帯広市西16条南6丁目30番23号</t>
    </r>
    <r>
      <rPr>
        <sz val="8"/>
        <color theme="1"/>
        <rFont val="HGPｺﾞｼｯｸM"/>
        <family val="3"/>
        <charset val="128"/>
      </rPr>
      <t>わかばビル2階</t>
    </r>
    <rPh sb="10" eb="12">
      <t>オビヒロ</t>
    </rPh>
    <rPh sb="12" eb="13">
      <t>シ</t>
    </rPh>
    <rPh sb="16" eb="17">
      <t>ジョウ</t>
    </rPh>
    <rPh sb="17" eb="18">
      <t>ミナミ</t>
    </rPh>
    <rPh sb="19" eb="21">
      <t>チョウメ</t>
    </rPh>
    <rPh sb="23" eb="24">
      <t>バン</t>
    </rPh>
    <rPh sb="26" eb="27">
      <t>ゴウ</t>
    </rPh>
    <rPh sb="33" eb="34">
      <t>カイ</t>
    </rPh>
    <phoneticPr fontId="1"/>
  </si>
  <si>
    <t>（注）この検査依頼書の他、法令に基づき「使用開始報告書」を使用開始の日から</t>
    <rPh sb="1" eb="2">
      <t>チュウ</t>
    </rPh>
    <rPh sb="5" eb="7">
      <t>ケンサ</t>
    </rPh>
    <rPh sb="7" eb="10">
      <t>イライショ</t>
    </rPh>
    <rPh sb="11" eb="12">
      <t>ホカ</t>
    </rPh>
    <rPh sb="13" eb="15">
      <t>ホウレイ</t>
    </rPh>
    <rPh sb="16" eb="17">
      <t>モト</t>
    </rPh>
    <rPh sb="20" eb="22">
      <t>シヨウ</t>
    </rPh>
    <rPh sb="22" eb="24">
      <t>カイシ</t>
    </rPh>
    <rPh sb="24" eb="27">
      <t>ホウコクショ</t>
    </rPh>
    <rPh sb="29" eb="31">
      <t>シヨウ</t>
    </rPh>
    <rPh sb="31" eb="33">
      <t>カイシ</t>
    </rPh>
    <rPh sb="34" eb="35">
      <t>ヒ</t>
    </rPh>
    <phoneticPr fontId="1"/>
  </si>
  <si>
    <t>　　　30日以内に、市町村担当課に提出してください。</t>
    <rPh sb="10" eb="13">
      <t>シチョウソン</t>
    </rPh>
    <rPh sb="13" eb="16">
      <t>タントウカ</t>
    </rPh>
    <rPh sb="17" eb="19">
      <t>テイシュツ</t>
    </rPh>
    <phoneticPr fontId="1"/>
  </si>
  <si>
    <t>浄化槽検査依頼書（前納制対応用）について</t>
    <rPh sb="0" eb="3">
      <t>ジョウカソウ</t>
    </rPh>
    <rPh sb="3" eb="5">
      <t>ケンサ</t>
    </rPh>
    <rPh sb="5" eb="8">
      <t>イライショ</t>
    </rPh>
    <rPh sb="9" eb="12">
      <t>ゼンノウセイ</t>
    </rPh>
    <rPh sb="12" eb="14">
      <t>タイオウ</t>
    </rPh>
    <rPh sb="14" eb="15">
      <t>ヨウ</t>
    </rPh>
    <phoneticPr fontId="1"/>
  </si>
  <si>
    <t>【補助事業等、市町村提出が必要な場合】　３枚提出。</t>
    <rPh sb="1" eb="3">
      <t>ホジョ</t>
    </rPh>
    <rPh sb="3" eb="5">
      <t>ジギョウ</t>
    </rPh>
    <rPh sb="5" eb="6">
      <t>トウ</t>
    </rPh>
    <rPh sb="7" eb="10">
      <t>シチョウソン</t>
    </rPh>
    <rPh sb="10" eb="12">
      <t>テイシュツ</t>
    </rPh>
    <rPh sb="13" eb="15">
      <t>ヒツヨウ</t>
    </rPh>
    <rPh sb="16" eb="18">
      <t>バアイ</t>
    </rPh>
    <rPh sb="21" eb="22">
      <t>マイ</t>
    </rPh>
    <rPh sb="22" eb="24">
      <t>テイシュツ</t>
    </rPh>
    <phoneticPr fontId="1"/>
  </si>
  <si>
    <t>【補助事業等、市町村提出が必要な場合】</t>
    <phoneticPr fontId="1"/>
  </si>
  <si>
    <t>　「市町村提出用」も返送する。</t>
    <phoneticPr fontId="1"/>
  </si>
  <si>
    <t>【補助事業等、市町村提出が必要な場合】補助金交付</t>
    <rPh sb="19" eb="22">
      <t>ホジョキン</t>
    </rPh>
    <rPh sb="22" eb="24">
      <t>コウフ</t>
    </rPh>
    <phoneticPr fontId="1"/>
  </si>
  <si>
    <t>　手続きで、「市町村提出用」を市町村に提出する。</t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</si>
  <si>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</si>
  <si>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</si>
  <si>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ＣＡ－５</t>
    <phoneticPr fontId="1"/>
  </si>
  <si>
    <t>ＣＡ－７</t>
    <phoneticPr fontId="1"/>
  </si>
  <si>
    <t>ＣＡ－１０</t>
    <phoneticPr fontId="1"/>
  </si>
  <si>
    <t>ＣＥＮ－５</t>
    <phoneticPr fontId="1"/>
  </si>
  <si>
    <t>ＣＥＮ－７</t>
    <phoneticPr fontId="1"/>
  </si>
  <si>
    <t>ＣＥＮ－１０</t>
    <phoneticPr fontId="1"/>
  </si>
  <si>
    <t>ＫＧＲＮ－５</t>
    <phoneticPr fontId="1"/>
  </si>
  <si>
    <t>ＫＧＲＮ－７</t>
    <phoneticPr fontId="1"/>
  </si>
  <si>
    <t>ＫＧＲＮ－１０</t>
    <phoneticPr fontId="1"/>
  </si>
  <si>
    <t>000-0000</t>
    <phoneticPr fontId="1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</si>
  <si>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</si>
  <si>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　○○　○○</t>
    <phoneticPr fontId="1"/>
  </si>
  <si>
    <t>0000</t>
    <phoneticPr fontId="1"/>
  </si>
  <si>
    <t>00</t>
    <phoneticPr fontId="1"/>
  </si>
  <si>
    <t>○○市○○町○丁目○番○号</t>
    <phoneticPr fontId="1"/>
  </si>
  <si>
    <t>０００－００００</t>
    <phoneticPr fontId="1"/>
  </si>
  <si>
    <t>○○工業株式会社</t>
    <rPh sb="2" eb="4">
      <t>コウギョウ</t>
    </rPh>
    <rPh sb="4" eb="8">
      <t>カブシキガイシャ</t>
    </rPh>
    <phoneticPr fontId="1"/>
  </si>
  <si>
    <t>○○株式会社</t>
    <rPh sb="2" eb="6">
      <t>カブシキガイシャ</t>
    </rPh>
    <phoneticPr fontId="1"/>
  </si>
  <si>
    <t>○</t>
  </si>
  <si>
    <t>（注）当協会が取得した個人情報は、当協会の「個人情報保護管理規程」に基づき、</t>
    <rPh sb="1" eb="2">
      <t>チュウ</t>
    </rPh>
    <rPh sb="3" eb="6">
      <t>トウキョウカイ</t>
    </rPh>
    <rPh sb="7" eb="9">
      <t>シュトク</t>
    </rPh>
    <rPh sb="11" eb="13">
      <t>コジン</t>
    </rPh>
    <rPh sb="13" eb="15">
      <t>ジョウホウ</t>
    </rPh>
    <rPh sb="17" eb="20">
      <t>トウキョウカイ</t>
    </rPh>
    <rPh sb="22" eb="24">
      <t>コジン</t>
    </rPh>
    <rPh sb="24" eb="26">
      <t>ジョウホウ</t>
    </rPh>
    <rPh sb="26" eb="28">
      <t>ホゴ</t>
    </rPh>
    <rPh sb="28" eb="30">
      <t>カンリ</t>
    </rPh>
    <rPh sb="30" eb="32">
      <t>キテイ</t>
    </rPh>
    <rPh sb="34" eb="35">
      <t>モト</t>
    </rPh>
    <phoneticPr fontId="1"/>
  </si>
  <si>
    <t>　　　法定検査事業の目的以外には使用しません。</t>
    <rPh sb="10" eb="12">
      <t>モクテキ</t>
    </rPh>
    <rPh sb="12" eb="14">
      <t>イガイ</t>
    </rPh>
    <rPh sb="16" eb="18">
      <t>シヨウ</t>
    </rPh>
    <phoneticPr fontId="1"/>
  </si>
  <si>
    <t>　室蘭市　伊達市</t>
    <rPh sb="1" eb="4">
      <t>ムロランシ</t>
    </rPh>
    <rPh sb="5" eb="8">
      <t>ダテシ</t>
    </rPh>
    <phoneticPr fontId="1"/>
  </si>
  <si>
    <t>ｵﾎｰﾂｸ</t>
    <phoneticPr fontId="1"/>
  </si>
  <si>
    <t>　新ひだか町</t>
    <rPh sb="1" eb="2">
      <t>シン</t>
    </rPh>
    <rPh sb="5" eb="6">
      <t>チョウ</t>
    </rPh>
    <phoneticPr fontId="1"/>
  </si>
  <si>
    <t>　滝川市　砂川市　歌志内市</t>
    <rPh sb="1" eb="4">
      <t>タキカワシ</t>
    </rPh>
    <rPh sb="5" eb="8">
      <t>スナガワシ</t>
    </rPh>
    <rPh sb="9" eb="13">
      <t>ウタシナイシ</t>
    </rPh>
    <phoneticPr fontId="1"/>
  </si>
  <si>
    <t>　島牧村　寿都町　黒松内町　蘭越町　　</t>
    <rPh sb="1" eb="4">
      <t>シママキムラ</t>
    </rPh>
    <rPh sb="5" eb="8">
      <t>スッツチョウ</t>
    </rPh>
    <rPh sb="9" eb="13">
      <t>クロマツナイチョウ</t>
    </rPh>
    <rPh sb="14" eb="17">
      <t>ランコシマチ</t>
    </rPh>
    <phoneticPr fontId="1"/>
  </si>
  <si>
    <t>　日高町　平取町　新冠町　</t>
    <rPh sb="1" eb="4">
      <t>ヒダカチョウ</t>
    </rPh>
    <rPh sb="5" eb="8">
      <t>ビラトリチョウ</t>
    </rPh>
    <rPh sb="9" eb="12">
      <t>ニイカップチョウ</t>
    </rPh>
    <phoneticPr fontId="1"/>
  </si>
  <si>
    <t>　留寿都村　喜茂別町　京極町　共和町</t>
    <rPh sb="1" eb="5">
      <t>ルスツムラ</t>
    </rPh>
    <rPh sb="6" eb="10">
      <t>キモベツチョウ</t>
    </rPh>
    <phoneticPr fontId="1"/>
  </si>
  <si>
    <t>　岩内町　泊村</t>
    <rPh sb="5" eb="7">
      <t>トマリムラ</t>
    </rPh>
    <phoneticPr fontId="1"/>
  </si>
  <si>
    <t>　豊浦町　壮瞥町　洞爺湖町</t>
    <rPh sb="1" eb="4">
      <t>トヨラチョウ</t>
    </rPh>
    <rPh sb="9" eb="12">
      <t>トウヤコ</t>
    </rPh>
    <rPh sb="12" eb="13">
      <t>チョウ</t>
    </rPh>
    <phoneticPr fontId="1"/>
  </si>
  <si>
    <t>７条検査手数料受領印</t>
    <rPh sb="1" eb="2">
      <t>ジョウ</t>
    </rPh>
    <rPh sb="2" eb="4">
      <t>ケンサ</t>
    </rPh>
    <rPh sb="4" eb="7">
      <t>テスウリョウ</t>
    </rPh>
    <rPh sb="7" eb="10">
      <t>ジュリョウイン</t>
    </rPh>
    <phoneticPr fontId="1"/>
  </si>
  <si>
    <t>7条検査手数料</t>
    <rPh sb="1" eb="2">
      <t>ジョウ</t>
    </rPh>
    <rPh sb="2" eb="4">
      <t>ケンサ</t>
    </rPh>
    <rPh sb="4" eb="6">
      <t>テスウ</t>
    </rPh>
    <rPh sb="6" eb="7">
      <t>リョウ</t>
    </rPh>
    <phoneticPr fontId="1"/>
  </si>
  <si>
    <t>浄化槽法第７条第１項で規定する浄化槽の水質に関する検査（7条検査）を依頼します。</t>
    <rPh sb="0" eb="3">
      <t>ジョウカソウ</t>
    </rPh>
    <rPh sb="3" eb="4">
      <t>ホウ</t>
    </rPh>
    <rPh sb="4" eb="5">
      <t>ダイ</t>
    </rPh>
    <rPh sb="6" eb="7">
      <t>ジョウ</t>
    </rPh>
    <rPh sb="7" eb="8">
      <t>ダイ</t>
    </rPh>
    <rPh sb="9" eb="10">
      <t>コウ</t>
    </rPh>
    <rPh sb="11" eb="13">
      <t>キテイ</t>
    </rPh>
    <rPh sb="15" eb="18">
      <t>ジョウカソウ</t>
    </rPh>
    <rPh sb="19" eb="21">
      <t>スイシツ</t>
    </rPh>
    <rPh sb="22" eb="23">
      <t>カン</t>
    </rPh>
    <rPh sb="25" eb="27">
      <t>ケンサ</t>
    </rPh>
    <rPh sb="29" eb="30">
      <t>ジョウ</t>
    </rPh>
    <rPh sb="30" eb="32">
      <t>ケンサ</t>
    </rPh>
    <rPh sb="34" eb="36">
      <t>イライ</t>
    </rPh>
    <phoneticPr fontId="1"/>
  </si>
  <si>
    <t>また、その翌年度以降、浄化槽法第11条第1項で規定する浄化槽の水質に関する検査（11条検査）を依頼します。</t>
    <rPh sb="5" eb="8">
      <t>ヨクネンド</t>
    </rPh>
    <rPh sb="8" eb="10">
      <t>イコウ</t>
    </rPh>
    <rPh sb="11" eb="15">
      <t>ジョウカソウホウ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7" eb="30">
      <t>ジョウカソウ</t>
    </rPh>
    <rPh sb="31" eb="33">
      <t>スイシツ</t>
    </rPh>
    <rPh sb="34" eb="35">
      <t>カン</t>
    </rPh>
    <rPh sb="37" eb="39">
      <t>ケンサ</t>
    </rPh>
    <rPh sb="42" eb="43">
      <t>ジョウ</t>
    </rPh>
    <rPh sb="43" eb="45">
      <t>ケンサ</t>
    </rPh>
    <rPh sb="47" eb="49">
      <t>イライ</t>
    </rPh>
    <phoneticPr fontId="1"/>
  </si>
  <si>
    <t>７条検査手数料の前納の有無</t>
    <rPh sb="1" eb="2">
      <t>ジョウ</t>
    </rPh>
    <rPh sb="2" eb="4">
      <t>ケンサ</t>
    </rPh>
    <rPh sb="4" eb="7">
      <t>テスウリョウ</t>
    </rPh>
    <rPh sb="8" eb="10">
      <t>ゼンノウ</t>
    </rPh>
    <rPh sb="11" eb="13">
      <t>ウム</t>
    </rPh>
    <phoneticPr fontId="1"/>
  </si>
  <si>
    <t>※当協会が取得した個人情報は、当協会の「個人情報保護管理規程」に基づき、法定検査事業の目的以</t>
    <rPh sb="1" eb="4">
      <t>トウキョウカイ</t>
    </rPh>
    <rPh sb="5" eb="7">
      <t>シュトク</t>
    </rPh>
    <rPh sb="9" eb="11">
      <t>コジン</t>
    </rPh>
    <rPh sb="11" eb="13">
      <t>ジョウホウ</t>
    </rPh>
    <rPh sb="15" eb="18">
      <t>トウキョウカイ</t>
    </rPh>
    <rPh sb="20" eb="22">
      <t>コジン</t>
    </rPh>
    <rPh sb="22" eb="24">
      <t>ジョウホウ</t>
    </rPh>
    <rPh sb="24" eb="26">
      <t>ホゴ</t>
    </rPh>
    <rPh sb="26" eb="28">
      <t>カンリ</t>
    </rPh>
    <rPh sb="28" eb="30">
      <t>キテイ</t>
    </rPh>
    <rPh sb="32" eb="33">
      <t>モト</t>
    </rPh>
    <rPh sb="36" eb="38">
      <t>ホウテイ</t>
    </rPh>
    <rPh sb="38" eb="40">
      <t>ケンサ</t>
    </rPh>
    <rPh sb="40" eb="42">
      <t>ジギョウ</t>
    </rPh>
    <phoneticPr fontId="1"/>
  </si>
  <si>
    <t>　外には使用しません。</t>
    <rPh sb="4" eb="6">
      <t>シヨウ</t>
    </rPh>
    <phoneticPr fontId="1"/>
  </si>
  <si>
    <t>　また、浄化槽設置整備事業における交付金の交付（宅内配管への補助を含む）に</t>
    <rPh sb="4" eb="7">
      <t>ジョウカソウ</t>
    </rPh>
    <rPh sb="7" eb="9">
      <t>セッチ</t>
    </rPh>
    <rPh sb="9" eb="11">
      <t>セイビ</t>
    </rPh>
    <rPh sb="11" eb="13">
      <t>ジギョウ</t>
    </rPh>
    <rPh sb="17" eb="20">
      <t>コウフキン</t>
    </rPh>
    <rPh sb="21" eb="23">
      <t>コウフ</t>
    </rPh>
    <rPh sb="24" eb="26">
      <t>タクナイ</t>
    </rPh>
    <rPh sb="26" eb="28">
      <t>ハイカン</t>
    </rPh>
    <rPh sb="30" eb="32">
      <t>ホジョ</t>
    </rPh>
    <rPh sb="33" eb="34">
      <t>フク</t>
    </rPh>
    <phoneticPr fontId="1"/>
  </si>
  <si>
    <t>浄　化　槽　検　査　依　頼　書　（７条検査及び１１条検査）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</si>
  <si>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第７条検査</t>
    <rPh sb="0" eb="1">
      <t>ダイ</t>
    </rPh>
    <rPh sb="2" eb="3">
      <t>ジョウ</t>
    </rPh>
    <rPh sb="3" eb="5">
      <t>ケンサ</t>
    </rPh>
    <phoneticPr fontId="1"/>
  </si>
  <si>
    <t>処理対象人員</t>
    <rPh sb="0" eb="2">
      <t>ショリ</t>
    </rPh>
    <rPh sb="2" eb="4">
      <t>タイショウ</t>
    </rPh>
    <rPh sb="4" eb="6">
      <t>ジンイン</t>
    </rPh>
    <phoneticPr fontId="1"/>
  </si>
  <si>
    <t>第１１条検査</t>
    <rPh sb="0" eb="1">
      <t>ダイ</t>
    </rPh>
    <rPh sb="3" eb="4">
      <t>ジョウ</t>
    </rPh>
    <rPh sb="4" eb="6">
      <t>ケンサ</t>
    </rPh>
    <phoneticPr fontId="1"/>
  </si>
  <si>
    <t>　新たに設置された浄化槽については、浄化槽法第7条の規定</t>
    <rPh sb="1" eb="2">
      <t>アラ</t>
    </rPh>
    <rPh sb="4" eb="6">
      <t>セッチ</t>
    </rPh>
    <rPh sb="9" eb="12">
      <t>ジョウカソウ</t>
    </rPh>
    <rPh sb="18" eb="22">
      <t>ジョウカソウホウ</t>
    </rPh>
    <rPh sb="22" eb="23">
      <t>ダイ</t>
    </rPh>
    <rPh sb="24" eb="25">
      <t>ジョウ</t>
    </rPh>
    <rPh sb="26" eb="28">
      <t>キテイ</t>
    </rPh>
    <phoneticPr fontId="1"/>
  </si>
  <si>
    <t>により、その使用開始から３ヶ月（機能が安定するのに必要な</t>
    <rPh sb="6" eb="8">
      <t>シヨウ</t>
    </rPh>
    <rPh sb="8" eb="10">
      <t>カイシ</t>
    </rPh>
    <rPh sb="14" eb="15">
      <t>ゲツ</t>
    </rPh>
    <rPh sb="16" eb="18">
      <t>キノウ</t>
    </rPh>
    <rPh sb="19" eb="21">
      <t>アンテイ</t>
    </rPh>
    <rPh sb="25" eb="27">
      <t>ヒツヨウ</t>
    </rPh>
    <phoneticPr fontId="1"/>
  </si>
  <si>
    <t>時間）を経過した後、5ヶ月以内に、指定検査機関による検査を</t>
    <rPh sb="4" eb="6">
      <t>ケイカ</t>
    </rPh>
    <rPh sb="8" eb="9">
      <t>アト</t>
    </rPh>
    <rPh sb="12" eb="13">
      <t>ゲツ</t>
    </rPh>
    <rPh sb="13" eb="15">
      <t>イナイ</t>
    </rPh>
    <rPh sb="17" eb="19">
      <t>シテイ</t>
    </rPh>
    <rPh sb="19" eb="21">
      <t>ケンサ</t>
    </rPh>
    <rPh sb="21" eb="23">
      <t>キカン</t>
    </rPh>
    <rPh sb="26" eb="28">
      <t>ケンサ</t>
    </rPh>
    <phoneticPr fontId="1"/>
  </si>
  <si>
    <t>受けなければなりません。</t>
    <rPh sb="0" eb="1">
      <t>ウ</t>
    </rPh>
    <phoneticPr fontId="1"/>
  </si>
  <si>
    <t>　これは浄化槽が適正に設置されているか、また機能を十分に</t>
    <rPh sb="4" eb="7">
      <t>ジョウカソウ</t>
    </rPh>
    <rPh sb="8" eb="10">
      <t>テキセイ</t>
    </rPh>
    <rPh sb="11" eb="13">
      <t>セッチ</t>
    </rPh>
    <rPh sb="22" eb="24">
      <t>キノウ</t>
    </rPh>
    <rPh sb="25" eb="27">
      <t>ジュウブン</t>
    </rPh>
    <phoneticPr fontId="1"/>
  </si>
  <si>
    <t>発揮しているかを検査し、不適事項があれば早期にそれを是正</t>
    <rPh sb="0" eb="2">
      <t>ハッキ</t>
    </rPh>
    <rPh sb="8" eb="10">
      <t>ケンサ</t>
    </rPh>
    <rPh sb="12" eb="14">
      <t>フテキ</t>
    </rPh>
    <rPh sb="14" eb="16">
      <t>ジコウ</t>
    </rPh>
    <rPh sb="20" eb="22">
      <t>ソウキ</t>
    </rPh>
    <rPh sb="26" eb="28">
      <t>ゼセイ</t>
    </rPh>
    <phoneticPr fontId="1"/>
  </si>
  <si>
    <t>することを目的にしています。</t>
    <rPh sb="5" eb="7">
      <t>モクテキ</t>
    </rPh>
    <phoneticPr fontId="1"/>
  </si>
  <si>
    <t>　浄化槽法第11条の規定により、全ての浄化槽は、毎年1回、</t>
    <rPh sb="1" eb="5">
      <t>ジョウカソウホウ</t>
    </rPh>
    <rPh sb="5" eb="6">
      <t>ダイ</t>
    </rPh>
    <rPh sb="8" eb="9">
      <t>ジョウ</t>
    </rPh>
    <rPh sb="10" eb="12">
      <t>キテイ</t>
    </rPh>
    <rPh sb="16" eb="17">
      <t>スベ</t>
    </rPh>
    <rPh sb="19" eb="22">
      <t>ジョウカソウ</t>
    </rPh>
    <rPh sb="24" eb="26">
      <t>マイトシ</t>
    </rPh>
    <rPh sb="27" eb="28">
      <t>カイ</t>
    </rPh>
    <phoneticPr fontId="1"/>
  </si>
  <si>
    <t>指定検査機関による検査を受けなければなりません。</t>
    <rPh sb="0" eb="2">
      <t>シテイ</t>
    </rPh>
    <rPh sb="2" eb="4">
      <t>ケンサ</t>
    </rPh>
    <rPh sb="4" eb="6">
      <t>キカン</t>
    </rPh>
    <rPh sb="9" eb="11">
      <t>ケンサ</t>
    </rPh>
    <rPh sb="12" eb="13">
      <t>ウ</t>
    </rPh>
    <phoneticPr fontId="1"/>
  </si>
  <si>
    <t>　これは、浄化槽の保守点検及び清掃が適正に行われてい</t>
    <rPh sb="5" eb="8">
      <t>ジョウカソウ</t>
    </rPh>
    <rPh sb="9" eb="11">
      <t>ホシュ</t>
    </rPh>
    <rPh sb="11" eb="13">
      <t>テンケン</t>
    </rPh>
    <rPh sb="13" eb="14">
      <t>オヨ</t>
    </rPh>
    <rPh sb="15" eb="17">
      <t>セイソウ</t>
    </rPh>
    <rPh sb="18" eb="20">
      <t>テキセイ</t>
    </rPh>
    <rPh sb="21" eb="22">
      <t>オコナ</t>
    </rPh>
    <phoneticPr fontId="1"/>
  </si>
  <si>
    <t>るか、また適正に使用され浄化槽の機能が正常に維持されて</t>
    <rPh sb="5" eb="7">
      <t>テキセイ</t>
    </rPh>
    <rPh sb="8" eb="10">
      <t>シヨウ</t>
    </rPh>
    <rPh sb="12" eb="15">
      <t>ジョウカソウ</t>
    </rPh>
    <rPh sb="16" eb="18">
      <t>キノウ</t>
    </rPh>
    <rPh sb="19" eb="21">
      <t>セイジョウ</t>
    </rPh>
    <rPh sb="22" eb="24">
      <t>イジ</t>
    </rPh>
    <phoneticPr fontId="1"/>
  </si>
  <si>
    <t>いるかを検査し、不適事項があれば早期にそれを是正すること</t>
    <rPh sb="4" eb="6">
      <t>ケンサ</t>
    </rPh>
    <rPh sb="8" eb="10">
      <t>フテキ</t>
    </rPh>
    <rPh sb="10" eb="12">
      <t>ジコウ</t>
    </rPh>
    <rPh sb="16" eb="18">
      <t>ソウキ</t>
    </rPh>
    <rPh sb="22" eb="24">
      <t>ゼセイ</t>
    </rPh>
    <phoneticPr fontId="1"/>
  </si>
  <si>
    <t>を目的にしています。</t>
    <rPh sb="1" eb="3">
      <t>モクテキ</t>
    </rPh>
    <phoneticPr fontId="1"/>
  </si>
  <si>
    <t>5人～20人</t>
    <rPh sb="1" eb="2">
      <t>ニン</t>
    </rPh>
    <rPh sb="5" eb="6">
      <t>ニン</t>
    </rPh>
    <phoneticPr fontId="1"/>
  </si>
  <si>
    <t>21人～50人</t>
    <rPh sb="2" eb="3">
      <t>ニン</t>
    </rPh>
    <rPh sb="6" eb="7">
      <t>ニン</t>
    </rPh>
    <phoneticPr fontId="1"/>
  </si>
  <si>
    <t>51人～100人</t>
    <rPh sb="2" eb="3">
      <t>ニン</t>
    </rPh>
    <rPh sb="7" eb="8">
      <t>ニン</t>
    </rPh>
    <phoneticPr fontId="1"/>
  </si>
  <si>
    <t>101人～300人</t>
    <rPh sb="3" eb="4">
      <t>ニン</t>
    </rPh>
    <rPh sb="8" eb="9">
      <t>ニン</t>
    </rPh>
    <phoneticPr fontId="1"/>
  </si>
  <si>
    <t>301人～500人</t>
    <rPh sb="3" eb="4">
      <t>ニン</t>
    </rPh>
    <rPh sb="8" eb="9">
      <t>ニン</t>
    </rPh>
    <phoneticPr fontId="1"/>
  </si>
  <si>
    <t>501人～</t>
    <rPh sb="3" eb="4">
      <t>ニン</t>
    </rPh>
    <phoneticPr fontId="1"/>
  </si>
  <si>
    <t>【11条検査とは】『浄化槽管理者は、毎年1回指定検査機関が行う水質に関する検査を受けなければならな</t>
    <rPh sb="3" eb="4">
      <t>ジョウ</t>
    </rPh>
    <rPh sb="4" eb="6">
      <t>ケンサ</t>
    </rPh>
    <rPh sb="10" eb="13">
      <t>ジョウカソウ</t>
    </rPh>
    <rPh sb="13" eb="16">
      <t>カンリシャ</t>
    </rPh>
    <rPh sb="18" eb="20">
      <t>マイトシ</t>
    </rPh>
    <rPh sb="21" eb="22">
      <t>カイ</t>
    </rPh>
    <rPh sb="22" eb="24">
      <t>シテイ</t>
    </rPh>
    <rPh sb="24" eb="26">
      <t>ケンサ</t>
    </rPh>
    <rPh sb="26" eb="28">
      <t>キカン</t>
    </rPh>
    <rPh sb="29" eb="30">
      <t>オコナ</t>
    </rPh>
    <rPh sb="31" eb="33">
      <t>スイシツ</t>
    </rPh>
    <rPh sb="34" eb="35">
      <t>カン</t>
    </rPh>
    <rPh sb="37" eb="39">
      <t>ケンサ</t>
    </rPh>
    <rPh sb="40" eb="41">
      <t>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</si>
  <si>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</si>
  <si>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検査手数料　（円）</t>
    <rPh sb="0" eb="2">
      <t>ケンサ</t>
    </rPh>
    <rPh sb="2" eb="5">
      <t>テスウリョウ</t>
    </rPh>
    <rPh sb="7" eb="8">
      <t>エン</t>
    </rPh>
    <phoneticPr fontId="1"/>
  </si>
  <si>
    <t>○○方式</t>
    <rPh sb="2" eb="4">
      <t>ホウシキ</t>
    </rPh>
    <phoneticPr fontId="1"/>
  </si>
  <si>
    <t>浄化槽管理者</t>
    <rPh sb="0" eb="3">
      <t>ジョウカソウ</t>
    </rPh>
    <rPh sb="3" eb="6">
      <t>カンリシャ</t>
    </rPh>
    <phoneticPr fontId="1"/>
  </si>
  <si>
    <t>フリガナ</t>
    <phoneticPr fontId="1"/>
  </si>
  <si>
    <t>※「４　使用開始年月日」、「６　補助対象区分」、「７　前納の有無」は、必ず記入してください。</t>
    <rPh sb="4" eb="6">
      <t>シヨウ</t>
    </rPh>
    <rPh sb="6" eb="8">
      <t>カイシ</t>
    </rPh>
    <rPh sb="8" eb="11">
      <t>ネンガッピ</t>
    </rPh>
    <rPh sb="16" eb="18">
      <t>ホジョ</t>
    </rPh>
    <rPh sb="18" eb="20">
      <t>タイショウ</t>
    </rPh>
    <rPh sb="20" eb="22">
      <t>クブン</t>
    </rPh>
    <rPh sb="27" eb="29">
      <t>ゼンノウ</t>
    </rPh>
    <rPh sb="30" eb="32">
      <t>ウム</t>
    </rPh>
    <rPh sb="35" eb="36">
      <t>カナラ</t>
    </rPh>
    <rPh sb="37" eb="39">
      <t>キニュウ</t>
    </rPh>
    <phoneticPr fontId="1"/>
  </si>
  <si>
    <t>浄化槽管理者用</t>
    <rPh sb="0" eb="3">
      <t>ジョウカソウ</t>
    </rPh>
    <rPh sb="3" eb="6">
      <t>カンリシャ</t>
    </rPh>
    <rPh sb="5" eb="6">
      <t>シャ</t>
    </rPh>
    <rPh sb="6" eb="7">
      <t>ヨウ</t>
    </rPh>
    <phoneticPr fontId="1"/>
  </si>
  <si>
    <t>浄化槽管理者用</t>
    <rPh sb="0" eb="3">
      <t>ジョウカソウ</t>
    </rPh>
    <rPh sb="3" eb="6">
      <t>カンリシャ</t>
    </rPh>
    <rPh sb="6" eb="7">
      <t>ヨウ</t>
    </rPh>
    <phoneticPr fontId="1"/>
  </si>
  <si>
    <t>際して添付が求められる「検査依頼書（7条検査及び11条検査）」としてご活用いただ</t>
    <rPh sb="19" eb="20">
      <t>ジョウ</t>
    </rPh>
    <rPh sb="20" eb="22">
      <t>ケンサ</t>
    </rPh>
    <rPh sb="22" eb="23">
      <t>オヨ</t>
    </rPh>
    <rPh sb="26" eb="27">
      <t>ジョウ</t>
    </rPh>
    <rPh sb="27" eb="29">
      <t>ケンサ</t>
    </rPh>
    <rPh sb="35" eb="37">
      <t>カツヨウ</t>
    </rPh>
    <phoneticPr fontId="1"/>
  </si>
  <si>
    <t>けるよう、３部作成（「検査事務所提出用」、「浄化槽管理者用」、「市町村提出用」）</t>
    <rPh sb="22" eb="25">
      <t>ジョウカソウ</t>
    </rPh>
    <rPh sb="25" eb="28">
      <t>カンリシャ</t>
    </rPh>
    <phoneticPr fontId="1"/>
  </si>
  <si>
    <r>
      <t>が可能であるとともに、７条検査の確実な実施に努める観点から、</t>
    </r>
    <r>
      <rPr>
        <b/>
        <u/>
        <sz val="11"/>
        <color theme="1"/>
        <rFont val="ＤＦ平成明朝体W3"/>
        <family val="1"/>
        <charset val="128"/>
      </rPr>
      <t>7条検査手数料の</t>
    </r>
    <rPh sb="31" eb="32">
      <t>ジョウ</t>
    </rPh>
    <rPh sb="32" eb="34">
      <t>ケンサ</t>
    </rPh>
    <phoneticPr fontId="1"/>
  </si>
  <si>
    <r>
      <rPr>
        <b/>
        <u/>
        <sz val="11"/>
        <color theme="1"/>
        <rFont val="ＤＦ平成明朝体W3"/>
        <family val="1"/>
        <charset val="128"/>
      </rPr>
      <t>前納制にも対応した用紙</t>
    </r>
    <r>
      <rPr>
        <sz val="11"/>
        <color theme="1"/>
        <rFont val="ＤＦ平成明朝体W3"/>
        <family val="1"/>
        <charset val="128"/>
      </rPr>
      <t>としております。</t>
    </r>
    <phoneticPr fontId="1"/>
  </si>
  <si>
    <r>
      <t>【</t>
    </r>
    <r>
      <rPr>
        <u val="double"/>
        <sz val="11"/>
        <color theme="1"/>
        <rFont val="ＤＦ平成明朝体W3"/>
        <family val="1"/>
        <charset val="128"/>
      </rPr>
      <t>７条検査の手数料</t>
    </r>
    <r>
      <rPr>
        <sz val="11"/>
        <color theme="1"/>
        <rFont val="ＤＦ平成明朝体W3"/>
        <family val="1"/>
        <charset val="128"/>
      </rPr>
      <t>を前納する場合】検査手数料</t>
    </r>
    <rPh sb="2" eb="3">
      <t>ジョウ</t>
    </rPh>
    <rPh sb="3" eb="5">
      <t>ケンサ</t>
    </rPh>
    <rPh sb="6" eb="9">
      <t>テスウリョウ</t>
    </rPh>
    <rPh sb="10" eb="12">
      <t>ゼンノウ</t>
    </rPh>
    <rPh sb="14" eb="16">
      <t>バアイ</t>
    </rPh>
    <rPh sb="17" eb="19">
      <t>ケンサ</t>
    </rPh>
    <rPh sb="19" eb="21">
      <t>テスウ</t>
    </rPh>
    <rPh sb="21" eb="22">
      <t>リョウ</t>
    </rPh>
    <phoneticPr fontId="1"/>
  </si>
  <si>
    <t>・検査事務所受付印の欄に「受付印」を押印し、「浄化</t>
    <rPh sb="1" eb="3">
      <t>ケンサ</t>
    </rPh>
    <rPh sb="3" eb="5">
      <t>ジム</t>
    </rPh>
    <rPh sb="5" eb="6">
      <t>ショ</t>
    </rPh>
    <rPh sb="6" eb="9">
      <t>ウケツケイン</t>
    </rPh>
    <rPh sb="10" eb="11">
      <t>ラン</t>
    </rPh>
    <rPh sb="13" eb="16">
      <t>ウケツケイン</t>
    </rPh>
    <rPh sb="18" eb="20">
      <t>オウイン</t>
    </rPh>
    <rPh sb="23" eb="25">
      <t>ジョウカ</t>
    </rPh>
    <phoneticPr fontId="1"/>
  </si>
  <si>
    <t>　槽管理者用」を工事業者に返送する。</t>
    <rPh sb="1" eb="2">
      <t>ソウ</t>
    </rPh>
    <rPh sb="2" eb="5">
      <t>カンリシャ</t>
    </rPh>
    <rPh sb="13" eb="15">
      <t>ヘンソウ</t>
    </rPh>
    <phoneticPr fontId="1"/>
  </si>
  <si>
    <t>・浄化槽管理者に、「浄化槽管理者用」をお渡し</t>
    <rPh sb="1" eb="4">
      <t>ジョウカソウ</t>
    </rPh>
    <rPh sb="4" eb="7">
      <t>カンリシャ</t>
    </rPh>
    <rPh sb="10" eb="13">
      <t>ジョウカソウ</t>
    </rPh>
    <rPh sb="13" eb="16">
      <t>カンリシャ</t>
    </rPh>
    <rPh sb="16" eb="17">
      <t>ヨウ</t>
    </rPh>
    <rPh sb="20" eb="21">
      <t>ワタ</t>
    </rPh>
    <phoneticPr fontId="1"/>
  </si>
  <si>
    <t>　芦別市　深川市　沼田町</t>
    <rPh sb="9" eb="11">
      <t>ヌマタ</t>
    </rPh>
    <rPh sb="11" eb="12">
      <t>チョウ</t>
    </rPh>
    <phoneticPr fontId="1"/>
  </si>
  <si>
    <t>　ニセコ町　真狩村　倶知安町</t>
    <phoneticPr fontId="1"/>
  </si>
  <si>
    <t>　浦河町　様似町　えりも町</t>
    <rPh sb="5" eb="7">
      <t>サマニ</t>
    </rPh>
    <rPh sb="7" eb="8">
      <t>チョウ</t>
    </rPh>
    <rPh sb="12" eb="13">
      <t>チョウ</t>
    </rPh>
    <phoneticPr fontId="1"/>
  </si>
  <si>
    <t>入力に関する留意事項</t>
    <rPh sb="0" eb="2">
      <t>ニュウリョク</t>
    </rPh>
    <rPh sb="3" eb="4">
      <t>カン</t>
    </rPh>
    <rPh sb="6" eb="8">
      <t>リュウイ</t>
    </rPh>
    <rPh sb="8" eb="10">
      <t>ジコウ</t>
    </rPh>
    <phoneticPr fontId="1"/>
  </si>
  <si>
    <t>フリガナ</t>
    <phoneticPr fontId="1"/>
  </si>
  <si>
    <t>・浄化槽管理者とは、</t>
    <rPh sb="1" eb="4">
      <t>ジョウカソウ</t>
    </rPh>
    <rPh sb="4" eb="7">
      <t>カンリシャ</t>
    </rPh>
    <phoneticPr fontId="1"/>
  </si>
  <si>
    <t>　　※一般家庭では、通常その世帯主が浄化槽管理者となります。</t>
    <rPh sb="3" eb="5">
      <t>イッパン</t>
    </rPh>
    <rPh sb="5" eb="7">
      <t>カテイ</t>
    </rPh>
    <rPh sb="10" eb="12">
      <t>ツウジョウ</t>
    </rPh>
    <rPh sb="14" eb="17">
      <t>セタイヌシ</t>
    </rPh>
    <rPh sb="18" eb="21">
      <t>ジョウカソウ</t>
    </rPh>
    <rPh sb="21" eb="24">
      <t>カンリシャ</t>
    </rPh>
    <phoneticPr fontId="1"/>
  </si>
  <si>
    <t>・設置場所は、浄化槽管理者の住所と異なる場合に記入してください。</t>
    <rPh sb="1" eb="3">
      <t>セッチ</t>
    </rPh>
    <rPh sb="3" eb="5">
      <t>バショ</t>
    </rPh>
    <rPh sb="7" eb="10">
      <t>ジョウカソウ</t>
    </rPh>
    <rPh sb="10" eb="12">
      <t>カンリ</t>
    </rPh>
    <rPh sb="12" eb="13">
      <t>シャ</t>
    </rPh>
    <rPh sb="14" eb="16">
      <t>ジュウショ</t>
    </rPh>
    <rPh sb="17" eb="18">
      <t>コト</t>
    </rPh>
    <rPh sb="20" eb="22">
      <t>バアイ</t>
    </rPh>
    <rPh sb="23" eb="25">
      <t>キニュウ</t>
    </rPh>
    <phoneticPr fontId="1"/>
  </si>
  <si>
    <t>・工事業者は、浄化槽の設置工事を行った業者です。</t>
    <rPh sb="1" eb="3">
      <t>コウジ</t>
    </rPh>
    <rPh sb="3" eb="5">
      <t>ギョウシャ</t>
    </rPh>
    <rPh sb="7" eb="10">
      <t>ジョウカソウ</t>
    </rPh>
    <rPh sb="11" eb="13">
      <t>セッチ</t>
    </rPh>
    <rPh sb="13" eb="15">
      <t>コウジ</t>
    </rPh>
    <rPh sb="16" eb="17">
      <t>オコナ</t>
    </rPh>
    <rPh sb="19" eb="21">
      <t>ギョウシャ</t>
    </rPh>
    <phoneticPr fontId="1"/>
  </si>
  <si>
    <t>・保守点検業者は、浄化槽の装置や機械等の点検・調整等を定期的に行う業者です。</t>
    <rPh sb="1" eb="3">
      <t>ホシュ</t>
    </rPh>
    <rPh sb="3" eb="5">
      <t>テンケン</t>
    </rPh>
    <rPh sb="5" eb="7">
      <t>ギョウシャ</t>
    </rPh>
    <rPh sb="9" eb="12">
      <t>ジョウカソウ</t>
    </rPh>
    <rPh sb="13" eb="15">
      <t>ソウチ</t>
    </rPh>
    <rPh sb="16" eb="18">
      <t>キカイ</t>
    </rPh>
    <rPh sb="18" eb="19">
      <t>トウ</t>
    </rPh>
    <rPh sb="20" eb="22">
      <t>テンケン</t>
    </rPh>
    <rPh sb="23" eb="25">
      <t>チョウセイ</t>
    </rPh>
    <rPh sb="25" eb="26">
      <t>トウ</t>
    </rPh>
    <rPh sb="27" eb="30">
      <t>テイキテキ</t>
    </rPh>
    <rPh sb="31" eb="32">
      <t>オコナ</t>
    </rPh>
    <rPh sb="33" eb="35">
      <t>ギョウシャ</t>
    </rPh>
    <phoneticPr fontId="1"/>
  </si>
  <si>
    <t>・補助対象区分は、浄化槽設置に関しての補助の有無を、該当する方に○を付ける。</t>
    <rPh sb="1" eb="3">
      <t>ホジョ</t>
    </rPh>
    <rPh sb="3" eb="5">
      <t>タイショウ</t>
    </rPh>
    <rPh sb="5" eb="7">
      <t>クブン</t>
    </rPh>
    <rPh sb="9" eb="12">
      <t>ジョウカソウ</t>
    </rPh>
    <rPh sb="12" eb="14">
      <t>セッチ</t>
    </rPh>
    <rPh sb="15" eb="16">
      <t>カン</t>
    </rPh>
    <rPh sb="19" eb="21">
      <t>ホジョ</t>
    </rPh>
    <rPh sb="22" eb="24">
      <t>ウム</t>
    </rPh>
    <rPh sb="26" eb="28">
      <t>ガイトウ</t>
    </rPh>
    <rPh sb="30" eb="31">
      <t>ホウ</t>
    </rPh>
    <rPh sb="34" eb="35">
      <t>ツ</t>
    </rPh>
    <phoneticPr fontId="1"/>
  </si>
  <si>
    <t>・7条検査手数料の前納の有無は、該当する方に○を付ける。</t>
    <rPh sb="2" eb="3">
      <t>ジョウ</t>
    </rPh>
    <rPh sb="3" eb="5">
      <t>ケンサ</t>
    </rPh>
    <rPh sb="5" eb="8">
      <t>テスウリョウ</t>
    </rPh>
    <rPh sb="9" eb="11">
      <t>ゼンノウ</t>
    </rPh>
    <rPh sb="12" eb="14">
      <t>ウム</t>
    </rPh>
    <rPh sb="16" eb="18">
      <t>ガイトウ</t>
    </rPh>
    <rPh sb="20" eb="21">
      <t>ホウ</t>
    </rPh>
    <rPh sb="24" eb="25">
      <t>ツ</t>
    </rPh>
    <phoneticPr fontId="1"/>
  </si>
  <si>
    <t>　『当該浄化槽の所有者、占有者その他の者で当該浄化槽の管理について権原を有するもの』</t>
    <phoneticPr fontId="1"/>
  </si>
  <si>
    <r>
      <t>　　い』と定められています。</t>
    </r>
    <r>
      <rPr>
        <u val="double"/>
        <sz val="10"/>
        <color theme="1"/>
        <rFont val="ＭＳ Ｐゴシック"/>
        <family val="3"/>
        <charset val="128"/>
        <scheme val="minor"/>
      </rPr>
      <t>11条検査の手数料（別紙参照）は、翌年度以降に受領します。</t>
    </r>
    <rPh sb="5" eb="6">
      <t>サダ</t>
    </rPh>
    <rPh sb="16" eb="17">
      <t>ジョウ</t>
    </rPh>
    <rPh sb="17" eb="19">
      <t>ケンサ</t>
    </rPh>
    <rPh sb="20" eb="23">
      <t>テスウリョウ</t>
    </rPh>
    <rPh sb="24" eb="26">
      <t>ベッシ</t>
    </rPh>
    <rPh sb="26" eb="28">
      <t>サンショウ</t>
    </rPh>
    <rPh sb="31" eb="34">
      <t>ヨクネンド</t>
    </rPh>
    <rPh sb="34" eb="36">
      <t>イコウ</t>
    </rPh>
    <rPh sb="37" eb="39">
      <t>ジュリョウ</t>
    </rPh>
    <phoneticPr fontId="1"/>
  </si>
  <si>
    <t>　紋別市　遠軽町　滝上町　興部町</t>
    <rPh sb="1" eb="4">
      <t>モンベツシ</t>
    </rPh>
    <rPh sb="5" eb="8">
      <t>エンガルチョウ</t>
    </rPh>
    <rPh sb="9" eb="12">
      <t>タキノウエチョウ</t>
    </rPh>
    <rPh sb="13" eb="16">
      <t>オコッペチョウ</t>
    </rPh>
    <phoneticPr fontId="1"/>
  </si>
  <si>
    <t>・「浄化槽検査依頼書」に必要事項を記入する。</t>
    <rPh sb="2" eb="5">
      <t>ジョウカソウ</t>
    </rPh>
    <rPh sb="5" eb="7">
      <t>ケンサ</t>
    </rPh>
    <rPh sb="7" eb="10">
      <t>イライショ</t>
    </rPh>
    <rPh sb="12" eb="14">
      <t>ヒツヨウ</t>
    </rPh>
    <rPh sb="14" eb="16">
      <t>ジコウ</t>
    </rPh>
    <rPh sb="17" eb="19">
      <t>キニュウ</t>
    </rPh>
    <phoneticPr fontId="1"/>
  </si>
  <si>
    <t>・電話番号は、連絡を取ることができる携帯電話等の番号の記入をお願いします。</t>
    <rPh sb="1" eb="3">
      <t>デンワ</t>
    </rPh>
    <rPh sb="3" eb="5">
      <t>バンゴウ</t>
    </rPh>
    <rPh sb="7" eb="9">
      <t>レンラク</t>
    </rPh>
    <rPh sb="10" eb="11">
      <t>ト</t>
    </rPh>
    <rPh sb="18" eb="20">
      <t>ケイタイ</t>
    </rPh>
    <rPh sb="20" eb="22">
      <t>デンワ</t>
    </rPh>
    <rPh sb="22" eb="23">
      <t>トウ</t>
    </rPh>
    <rPh sb="24" eb="26">
      <t>バンゴウ</t>
    </rPh>
    <rPh sb="27" eb="29">
      <t>キニュウ</t>
    </rPh>
    <rPh sb="31" eb="32">
      <t>ネガ</t>
    </rPh>
    <phoneticPr fontId="1"/>
  </si>
  <si>
    <t>（非課税）</t>
    <rPh sb="1" eb="4">
      <t>ヒカゼイ</t>
    </rPh>
    <phoneticPr fontId="1"/>
  </si>
  <si>
    <t>　南富良野町　占冠村</t>
    <rPh sb="1" eb="2">
      <t>ミナミ</t>
    </rPh>
    <rPh sb="2" eb="5">
      <t>フラノ</t>
    </rPh>
    <rPh sb="5" eb="6">
      <t>チョウ</t>
    </rPh>
    <rPh sb="7" eb="10">
      <t>シムカップムラ</t>
    </rPh>
    <phoneticPr fontId="1"/>
  </si>
  <si>
    <t>　北見市　訓子府町　置戸町　湧別町</t>
    <rPh sb="1" eb="4">
      <t>キタミシ</t>
    </rPh>
    <rPh sb="5" eb="9">
      <t>クンネップチョウ</t>
    </rPh>
    <rPh sb="10" eb="12">
      <t>オケト</t>
    </rPh>
    <rPh sb="12" eb="13">
      <t>チョウ</t>
    </rPh>
    <rPh sb="14" eb="17">
      <t>ユウベツチョウ</t>
    </rPh>
    <phoneticPr fontId="1"/>
  </si>
  <si>
    <t>※2025年度（令和7年度）以降</t>
    <rPh sb="5" eb="7">
      <t>ネンド</t>
    </rPh>
    <rPh sb="8" eb="10">
      <t>レイワ</t>
    </rPh>
    <rPh sb="11" eb="13">
      <t>ネンド</t>
    </rPh>
    <rPh sb="14" eb="16">
      <t>イコウ</t>
    </rPh>
    <phoneticPr fontId="1"/>
  </si>
  <si>
    <t>備考</t>
    <rPh sb="0" eb="2">
      <t>ビコウ</t>
    </rPh>
    <phoneticPr fontId="1"/>
  </si>
  <si>
    <t>（１）</t>
    <phoneticPr fontId="1"/>
  </si>
  <si>
    <t>（２）</t>
    <phoneticPr fontId="1"/>
  </si>
  <si>
    <t>（３）</t>
    <phoneticPr fontId="1"/>
  </si>
  <si>
    <t>建築物の用途</t>
    <rPh sb="0" eb="3">
      <t>ケンチクブツ</t>
    </rPh>
    <rPh sb="4" eb="6">
      <t>ヨウト</t>
    </rPh>
    <phoneticPr fontId="1"/>
  </si>
  <si>
    <r>
      <t xml:space="preserve">浄化槽使用者の名称
</t>
    </r>
    <r>
      <rPr>
        <sz val="6"/>
        <color theme="1"/>
        <rFont val="ＭＳ Ｐゴシック"/>
        <family val="3"/>
        <charset val="128"/>
        <scheme val="minor"/>
      </rPr>
      <t>（浄化槽管理者と同じ場合は記載不要）</t>
    </r>
    <rPh sb="0" eb="3">
      <t>ジョウカソウ</t>
    </rPh>
    <rPh sb="3" eb="6">
      <t>シヨウシャ</t>
    </rPh>
    <rPh sb="7" eb="9">
      <t>メイショウ</t>
    </rPh>
    <rPh sb="11" eb="14">
      <t>ジョウカソウ</t>
    </rPh>
    <rPh sb="14" eb="16">
      <t>カンリ</t>
    </rPh>
    <rPh sb="16" eb="17">
      <t>シャ</t>
    </rPh>
    <rPh sb="18" eb="19">
      <t>オナ</t>
    </rPh>
    <rPh sb="20" eb="22">
      <t>バアイ</t>
    </rPh>
    <rPh sb="23" eb="25">
      <t>キサイ</t>
    </rPh>
    <rPh sb="25" eb="27">
      <t>フヨウ</t>
    </rPh>
    <phoneticPr fontId="1"/>
  </si>
  <si>
    <t>14,000円</t>
    <rPh sb="6" eb="7">
      <t>エン</t>
    </rPh>
    <phoneticPr fontId="1"/>
  </si>
  <si>
    <t>18,000円</t>
    <rPh sb="6" eb="7">
      <t>エン</t>
    </rPh>
    <phoneticPr fontId="1"/>
  </si>
  <si>
    <t>21,000円</t>
    <rPh sb="6" eb="7">
      <t>エン</t>
    </rPh>
    <phoneticPr fontId="1"/>
  </si>
  <si>
    <r>
      <t xml:space="preserve">建物の名称
</t>
    </r>
    <r>
      <rPr>
        <sz val="6"/>
        <color theme="1"/>
        <rFont val="ＭＳ Ｐゴシック"/>
        <family val="3"/>
        <charset val="128"/>
        <scheme val="minor"/>
      </rPr>
      <t>（名称が無い場合は記載不要）</t>
    </r>
    <rPh sb="0" eb="2">
      <t>タテモノ</t>
    </rPh>
    <rPh sb="3" eb="5">
      <t>メイショウ</t>
    </rPh>
    <rPh sb="7" eb="9">
      <t>メイショウ</t>
    </rPh>
    <rPh sb="10" eb="11">
      <t>ナ</t>
    </rPh>
    <rPh sb="12" eb="14">
      <t>バアイ</t>
    </rPh>
    <rPh sb="15" eb="17">
      <t>キサイ</t>
    </rPh>
    <rPh sb="17" eb="19">
      <t>フヨウ</t>
    </rPh>
    <phoneticPr fontId="1"/>
  </si>
  <si>
    <t>ＣＥＮ eco－５</t>
    <phoneticPr fontId="1"/>
  </si>
  <si>
    <t>ＣＥＮ eco－７</t>
    <phoneticPr fontId="1"/>
  </si>
  <si>
    <t>ＣＥＮ eco－１０</t>
    <phoneticPr fontId="1"/>
  </si>
  <si>
    <t>沈殿分離・嫌気ろ床・接触ばっ気　方式</t>
    <rPh sb="0" eb="2">
      <t>チンデン</t>
    </rPh>
    <rPh sb="2" eb="4">
      <t>ブンリ</t>
    </rPh>
    <rPh sb="5" eb="7">
      <t>ケンキ</t>
    </rPh>
    <rPh sb="8" eb="9">
      <t>ショウ</t>
    </rPh>
    <rPh sb="10" eb="12">
      <t>セッショク</t>
    </rPh>
    <rPh sb="14" eb="15">
      <t>キ</t>
    </rPh>
    <rPh sb="16" eb="18">
      <t>ホウシキ</t>
    </rPh>
    <phoneticPr fontId="1"/>
  </si>
  <si>
    <t>ＫＲＳ－５A</t>
    <phoneticPr fontId="1"/>
  </si>
  <si>
    <t>ＫＲＳ－５B</t>
    <phoneticPr fontId="1"/>
  </si>
  <si>
    <t>ＫＲＳ－７A</t>
    <phoneticPr fontId="1"/>
  </si>
  <si>
    <t>ＫＲＳ－７B</t>
    <phoneticPr fontId="1"/>
  </si>
  <si>
    <t>ＦＣＨ－５</t>
    <phoneticPr fontId="1"/>
  </si>
  <si>
    <t>横向流夾雑物除去接触ろ床循環　方式</t>
    <rPh sb="0" eb="1">
      <t>ヨコ</t>
    </rPh>
    <rPh sb="1" eb="2">
      <t>ムカイ</t>
    </rPh>
    <rPh sb="2" eb="3">
      <t>リュウ</t>
    </rPh>
    <rPh sb="3" eb="6">
      <t>キョウザツブツ</t>
    </rPh>
    <rPh sb="6" eb="8">
      <t>ジョキョ</t>
    </rPh>
    <rPh sb="8" eb="10">
      <t>セッショク</t>
    </rPh>
    <rPh sb="11" eb="12">
      <t>ショウ</t>
    </rPh>
    <rPh sb="12" eb="14">
      <t>ジュンカン</t>
    </rPh>
    <phoneticPr fontId="1"/>
  </si>
  <si>
    <t>ＦＣＨ－７</t>
    <phoneticPr fontId="1"/>
  </si>
  <si>
    <t>ＦＣＨ－１０</t>
    <phoneticPr fontId="1"/>
  </si>
  <si>
    <t>（注）2025年（令和7年）4月1日から検査手数料が変更となりました。</t>
    <rPh sb="1" eb="2">
      <t>チュウ</t>
    </rPh>
    <rPh sb="7" eb="8">
      <t>ネン</t>
    </rPh>
    <rPh sb="9" eb="11">
      <t>レイワ</t>
    </rPh>
    <rPh sb="12" eb="13">
      <t>ネン</t>
    </rPh>
    <rPh sb="15" eb="16">
      <t>ガツ</t>
    </rPh>
    <rPh sb="16" eb="18">
      <t>ツイタチ</t>
    </rPh>
    <rPh sb="20" eb="22">
      <t>ケンサ</t>
    </rPh>
    <rPh sb="22" eb="25">
      <t>テスウリョウ</t>
    </rPh>
    <rPh sb="26" eb="28">
      <t>ヘンコウ</t>
    </rPh>
    <phoneticPr fontId="1"/>
  </si>
  <si>
    <t>２０２５年４月１日現在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</si>
  <si>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・設置届出書（確認申請の設計概要書）に記載されている「建築物の用途」を記入してください。（例：住宅　等）</t>
    <rPh sb="1" eb="3">
      <t>セッチ</t>
    </rPh>
    <rPh sb="3" eb="6">
      <t>トドケデショ</t>
    </rPh>
    <rPh sb="7" eb="9">
      <t>カクニン</t>
    </rPh>
    <rPh sb="9" eb="11">
      <t>シンセイ</t>
    </rPh>
    <rPh sb="12" eb="14">
      <t>セッケイ</t>
    </rPh>
    <rPh sb="14" eb="17">
      <t>ガイヨウショ</t>
    </rPh>
    <rPh sb="19" eb="21">
      <t>キサイ</t>
    </rPh>
    <rPh sb="27" eb="30">
      <t>ケンチクブツ</t>
    </rPh>
    <rPh sb="31" eb="33">
      <t>ヨウト</t>
    </rPh>
    <rPh sb="35" eb="37">
      <t>キニュウ</t>
    </rPh>
    <rPh sb="45" eb="46">
      <t>レイ</t>
    </rPh>
    <rPh sb="47" eb="49">
      <t>ジュウタク</t>
    </rPh>
    <rPh sb="50" eb="51">
      <t>トウ</t>
    </rPh>
    <phoneticPr fontId="1"/>
  </si>
  <si>
    <t>・建築物に名称がある場合は、記入してください。（特にない場合は、記入不要です。）</t>
    <rPh sb="1" eb="4">
      <t>ケンチクブツ</t>
    </rPh>
    <rPh sb="5" eb="7">
      <t>メイショウ</t>
    </rPh>
    <rPh sb="10" eb="12">
      <t>バアイ</t>
    </rPh>
    <rPh sb="14" eb="16">
      <t>キニュウ</t>
    </rPh>
    <rPh sb="24" eb="25">
      <t>トク</t>
    </rPh>
    <rPh sb="28" eb="30">
      <t>バアイ</t>
    </rPh>
    <rPh sb="32" eb="34">
      <t>キニュウ</t>
    </rPh>
    <rPh sb="34" eb="36">
      <t>フヨウ</t>
    </rPh>
    <phoneticPr fontId="1"/>
  </si>
  <si>
    <t>・浄化槽管理者と、使用者が異なる場合のみ、記入してください。</t>
    <rPh sb="1" eb="4">
      <t>ジョウカソウ</t>
    </rPh>
    <rPh sb="4" eb="6">
      <t>カンリ</t>
    </rPh>
    <rPh sb="6" eb="7">
      <t>シャ</t>
    </rPh>
    <rPh sb="9" eb="12">
      <t>シヨウシャ</t>
    </rPh>
    <rPh sb="13" eb="14">
      <t>コト</t>
    </rPh>
    <rPh sb="16" eb="18">
      <t>バアイ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</si>
</sst>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HGP明朝E"/>
      <family val="1"/>
      <charset val="128"/>
    </font>
    <font>
      <sz val="11"/>
      <name val="HGP明朝E"/>
      <family val="1"/>
      <charset val="128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/>
      <sz val="11"/>
      <color theme="1"/>
      <name val="ＤＦ平成明朝体W3"/>
      <family val="1"/>
      <charset val="128"/>
    </font>
    <font>
      <sz val="12"/>
      <color theme="1"/>
      <name val="HGP明朝E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u val="double"/>
      <sz val="11"/>
      <color theme="1"/>
      <name val="ＤＦ平成明朝体W3"/>
      <family val="1"/>
      <charset val="128"/>
    </font>
    <font>
      <u val="double"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/>
    <xf numFmtId="0" fontId="9" fillId="2" borderId="29" xfId="0" applyFon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15" fillId="0" borderId="0" xfId="0" applyFont="1"/>
    <xf numFmtId="0" fontId="15" fillId="0" borderId="18" xfId="0" applyFont="1" applyBorder="1"/>
    <xf numFmtId="0" fontId="15" fillId="0" borderId="19" xfId="0" applyFont="1" applyBorder="1"/>
    <xf numFmtId="0" fontId="15" fillId="0" borderId="29" xfId="0" applyFont="1" applyBorder="1"/>
    <xf numFmtId="0" fontId="15" fillId="0" borderId="21" xfId="0" applyFont="1" applyBorder="1"/>
    <xf numFmtId="0" fontId="15" fillId="0" borderId="30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31" xfId="0" applyFont="1" applyBorder="1"/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9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14" fillId="2" borderId="21" xfId="0" applyFont="1" applyFill="1" applyBorder="1" applyAlignment="1">
      <alignment vertical="center" shrinkToFit="1"/>
    </xf>
    <xf numFmtId="0" fontId="14" fillId="2" borderId="24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26" xfId="0" applyFont="1" applyFill="1" applyBorder="1" applyAlignment="1">
      <alignment vertical="center" shrinkToFit="1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29" fillId="0" borderId="0" xfId="0" applyFont="1"/>
    <xf numFmtId="0" fontId="5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4" fillId="2" borderId="5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24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22" xfId="0" applyFill="1" applyBorder="1"/>
    <xf numFmtId="0" fontId="0" fillId="2" borderId="4" xfId="0" applyFill="1" applyBorder="1"/>
    <xf numFmtId="0" fontId="0" fillId="2" borderId="0" xfId="0" applyFill="1" applyAlignment="1">
      <alignment horizontal="righ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/>
    </xf>
    <xf numFmtId="0" fontId="0" fillId="2" borderId="5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/>
    </xf>
    <xf numFmtId="3" fontId="0" fillId="2" borderId="18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0" fillId="2" borderId="19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25" xfId="0" applyFill="1" applyBorder="1" applyAlignment="1">
      <alignment horizontal="distributed" vertical="center"/>
    </xf>
    <xf numFmtId="0" fontId="0" fillId="2" borderId="6" xfId="0" applyFill="1" applyBorder="1" applyAlignment="1">
      <alignment horizontal="left" vertical="center"/>
    </xf>
    <xf numFmtId="0" fontId="0" fillId="2" borderId="2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 shrinkToFit="1"/>
    </xf>
    <xf numFmtId="0" fontId="14" fillId="2" borderId="25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right" vertical="center" shrinkToFit="1"/>
    </xf>
    <xf numFmtId="0" fontId="10" fillId="2" borderId="0" xfId="0" applyFont="1" applyFill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24" fillId="2" borderId="5" xfId="0" applyFont="1" applyFill="1" applyBorder="1" applyAlignment="1">
      <alignment horizontal="left" vertical="center" shrinkToFit="1"/>
    </xf>
    <xf numFmtId="0" fontId="24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 shrinkToFit="1"/>
    </xf>
    <xf numFmtId="0" fontId="35" fillId="2" borderId="5" xfId="0" applyFont="1" applyFill="1" applyBorder="1" applyAlignment="1">
      <alignment horizontal="center" vertical="center" shrinkToFit="1"/>
    </xf>
    <xf numFmtId="0" fontId="35" fillId="2" borderId="2" xfId="0" applyFont="1" applyFill="1" applyBorder="1" applyAlignment="1">
      <alignment horizontal="center" vertical="center" shrinkToFit="1"/>
    </xf>
    <xf numFmtId="0" fontId="35" fillId="2" borderId="6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35" fillId="2" borderId="3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 shrinkToFit="1"/>
    </xf>
    <xf numFmtId="0" fontId="35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49" fontId="2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0" xfId="0" applyNumberFormat="1" applyFont="1" applyFill="1" applyAlignment="1" applyProtection="1">
      <alignment horizontal="left" vertical="center" shrinkToFit="1"/>
      <protection locked="0"/>
    </xf>
    <xf numFmtId="49" fontId="24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25" xfId="0" applyFont="1" applyFill="1" applyBorder="1" applyAlignment="1">
      <alignment horizontal="left" vertical="center" shrinkToFit="1"/>
    </xf>
    <xf numFmtId="0" fontId="24" fillId="2" borderId="0" xfId="0" applyFont="1" applyFill="1" applyAlignment="1" applyProtection="1">
      <alignment horizontal="left" vertical="center" shrinkToFit="1"/>
      <protection locked="0"/>
    </xf>
    <xf numFmtId="0" fontId="24" fillId="2" borderId="25" xfId="0" applyFont="1" applyFill="1" applyBorder="1" applyAlignment="1" applyProtection="1">
      <alignment horizontal="left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left" vertical="center" shrinkToFit="1"/>
      <protection locked="0"/>
    </xf>
    <xf numFmtId="0" fontId="10" fillId="2" borderId="42" xfId="0" applyFont="1" applyFill="1" applyBorder="1" applyAlignment="1" applyProtection="1">
      <alignment horizontal="left" vertical="center" shrinkToFit="1"/>
      <protection locked="0"/>
    </xf>
    <xf numFmtId="0" fontId="10" fillId="2" borderId="43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shrinkToFit="1"/>
      <protection locked="0"/>
    </xf>
    <xf numFmtId="0" fontId="10" fillId="2" borderId="46" xfId="0" applyFont="1" applyFill="1" applyBorder="1" applyAlignment="1" applyProtection="1">
      <alignment horizontal="left" vertical="center" shrinkToFit="1"/>
      <protection locked="0"/>
    </xf>
    <xf numFmtId="49" fontId="10" fillId="2" borderId="41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3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4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right" vertical="center" shrinkToFit="1"/>
      <protection locked="0"/>
    </xf>
    <xf numFmtId="49" fontId="10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68" xfId="0" applyFont="1" applyFill="1" applyBorder="1" applyAlignment="1" applyProtection="1">
      <alignment horizontal="left" vertical="center" shrinkToFit="1"/>
      <protection locked="0"/>
    </xf>
    <xf numFmtId="0" fontId="10" fillId="2" borderId="69" xfId="0" applyFont="1" applyFill="1" applyBorder="1" applyAlignment="1" applyProtection="1">
      <alignment horizontal="left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distributed" vertical="center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distributed" vertical="center" wrapText="1"/>
    </xf>
    <xf numFmtId="0" fontId="0" fillId="2" borderId="0" xfId="0" applyFill="1" applyAlignment="1">
      <alignment horizontal="distributed" vertical="center" wrapText="1"/>
    </xf>
    <xf numFmtId="0" fontId="0" fillId="2" borderId="25" xfId="0" applyFill="1" applyBorder="1" applyAlignment="1">
      <alignment horizontal="distributed" vertical="center" wrapText="1"/>
    </xf>
    <xf numFmtId="0" fontId="0" fillId="2" borderId="18" xfId="0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 wrapText="1" shrinkToFit="1"/>
      <protection locked="0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shrinkToFit="1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58" xfId="0" applyFont="1" applyBorder="1" applyAlignment="1">
      <alignment horizontal="distributed" vertical="center"/>
    </xf>
    <xf numFmtId="0" fontId="20" fillId="0" borderId="59" xfId="0" applyFont="1" applyBorder="1" applyAlignment="1">
      <alignment horizontal="distributed" vertical="center"/>
    </xf>
    <xf numFmtId="0" fontId="20" fillId="0" borderId="59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distributed" vertical="center"/>
    </xf>
    <xf numFmtId="0" fontId="20" fillId="0" borderId="56" xfId="0" applyFont="1" applyBorder="1" applyAlignment="1">
      <alignment horizontal="distributed" vertical="center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6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5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61" xfId="0" applyFont="1" applyBorder="1" applyAlignment="1">
      <alignment horizontal="distributed" vertical="center"/>
    </xf>
    <xf numFmtId="0" fontId="20" fillId="0" borderId="62" xfId="0" applyFont="1" applyBorder="1" applyAlignment="1">
      <alignment horizontal="distributed" vertical="center"/>
    </xf>
    <xf numFmtId="0" fontId="20" fillId="0" borderId="47" xfId="0" applyFont="1" applyBorder="1" applyAlignment="1">
      <alignment horizontal="distributed" vertical="center"/>
    </xf>
    <xf numFmtId="0" fontId="20" fillId="0" borderId="33" xfId="0" applyFont="1" applyBorder="1" applyAlignment="1">
      <alignment horizontal="distributed" vertical="center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51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/>
    </xf>
    <xf numFmtId="0" fontId="22" fillId="0" borderId="58" xfId="0" applyFont="1" applyBorder="1" applyAlignment="1">
      <alignment horizontal="distributed" vertical="center"/>
    </xf>
    <xf numFmtId="0" fontId="22" fillId="0" borderId="59" xfId="0" applyFont="1" applyBorder="1" applyAlignment="1">
      <alignment horizontal="distributed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2" fillId="0" borderId="64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8" fillId="0" borderId="48" xfId="0" applyFont="1" applyBorder="1" applyAlignment="1">
      <alignment horizontal="distributed" vertical="center"/>
    </xf>
    <xf numFmtId="0" fontId="28" fillId="0" borderId="49" xfId="0" applyFont="1" applyBorder="1" applyAlignment="1">
      <alignment horizontal="distributed" vertical="center"/>
    </xf>
    <xf numFmtId="0" fontId="27" fillId="0" borderId="49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7" fillId="0" borderId="64" xfId="0" applyFont="1" applyBorder="1" applyAlignment="1">
      <alignment horizontal="distributed" vertical="center"/>
    </xf>
    <xf numFmtId="0" fontId="27" fillId="0" borderId="16" xfId="0" applyFont="1" applyBorder="1" applyAlignment="1">
      <alignment horizontal="distributed" vertical="center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65" xfId="0" applyFont="1" applyBorder="1" applyAlignment="1">
      <alignment horizontal="distributed" vertical="center"/>
    </xf>
    <xf numFmtId="0" fontId="27" fillId="0" borderId="65" xfId="0" applyFont="1" applyBorder="1" applyAlignment="1">
      <alignment horizontal="left" vertical="center"/>
    </xf>
    <xf numFmtId="0" fontId="27" fillId="0" borderId="61" xfId="0" applyFont="1" applyBorder="1" applyAlignment="1">
      <alignment horizontal="distributed" vertical="center"/>
    </xf>
    <xf numFmtId="0" fontId="27" fillId="0" borderId="62" xfId="0" applyFont="1" applyBorder="1" applyAlignment="1">
      <alignment horizontal="distributed" vertical="center"/>
    </xf>
    <xf numFmtId="0" fontId="27" fillId="0" borderId="62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58" xfId="0" applyFont="1" applyBorder="1" applyAlignment="1">
      <alignment horizontal="distributed" vertical="center"/>
    </xf>
    <xf numFmtId="0" fontId="27" fillId="0" borderId="59" xfId="0" applyFont="1" applyBorder="1" applyAlignment="1">
      <alignment horizontal="distributed" vertical="center"/>
    </xf>
    <xf numFmtId="0" fontId="27" fillId="0" borderId="59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 shrinkToFit="1"/>
    </xf>
    <xf numFmtId="0" fontId="10" fillId="2" borderId="42" xfId="0" applyFont="1" applyFill="1" applyBorder="1" applyAlignment="1">
      <alignment horizontal="left" vertical="center" shrinkToFit="1"/>
    </xf>
    <xf numFmtId="0" fontId="10" fillId="2" borderId="43" xfId="0" applyFont="1" applyFill="1" applyBorder="1" applyAlignment="1">
      <alignment horizontal="left" vertical="center" shrinkToFit="1"/>
    </xf>
    <xf numFmtId="0" fontId="10" fillId="2" borderId="44" xfId="0" applyFont="1" applyFill="1" applyBorder="1" applyAlignment="1">
      <alignment horizontal="left" vertical="center" shrinkToFit="1"/>
    </xf>
    <xf numFmtId="0" fontId="10" fillId="2" borderId="45" xfId="0" applyFont="1" applyFill="1" applyBorder="1" applyAlignment="1">
      <alignment horizontal="left" vertical="center" shrinkToFit="1"/>
    </xf>
    <xf numFmtId="0" fontId="10" fillId="2" borderId="46" xfId="0" applyFont="1" applyFill="1" applyBorder="1" applyAlignment="1">
      <alignment horizontal="left" vertical="center" shrinkToFit="1"/>
    </xf>
    <xf numFmtId="49" fontId="10" fillId="2" borderId="41" xfId="0" applyNumberFormat="1" applyFont="1" applyFill="1" applyBorder="1" applyAlignment="1">
      <alignment horizontal="right" vertical="center" shrinkToFit="1"/>
    </xf>
    <xf numFmtId="49" fontId="10" fillId="2" borderId="42" xfId="0" applyNumberFormat="1" applyFont="1" applyFill="1" applyBorder="1" applyAlignment="1">
      <alignment horizontal="right" vertical="center" shrinkToFit="1"/>
    </xf>
    <xf numFmtId="49" fontId="10" fillId="2" borderId="43" xfId="0" applyNumberFormat="1" applyFont="1" applyFill="1" applyBorder="1" applyAlignment="1">
      <alignment horizontal="right" vertical="center" shrinkToFit="1"/>
    </xf>
    <xf numFmtId="49" fontId="10" fillId="2" borderId="44" xfId="0" applyNumberFormat="1" applyFont="1" applyFill="1" applyBorder="1" applyAlignment="1">
      <alignment horizontal="right" vertical="center" shrinkToFit="1"/>
    </xf>
    <xf numFmtId="49" fontId="10" fillId="2" borderId="45" xfId="0" applyNumberFormat="1" applyFont="1" applyFill="1" applyBorder="1" applyAlignment="1">
      <alignment horizontal="right" vertical="center" shrinkToFit="1"/>
    </xf>
    <xf numFmtId="49" fontId="10" fillId="2" borderId="46" xfId="0" applyNumberFormat="1" applyFont="1" applyFill="1" applyBorder="1" applyAlignment="1">
      <alignment horizontal="right" vertical="center" shrinkToFit="1"/>
    </xf>
    <xf numFmtId="49" fontId="10" fillId="2" borderId="41" xfId="0" applyNumberFormat="1" applyFont="1" applyFill="1" applyBorder="1" applyAlignment="1">
      <alignment horizontal="center" vertical="center" shrinkToFit="1"/>
    </xf>
    <xf numFmtId="49" fontId="10" fillId="2" borderId="42" xfId="0" applyNumberFormat="1" applyFont="1" applyFill="1" applyBorder="1" applyAlignment="1">
      <alignment horizontal="center" vertical="center" shrinkToFit="1"/>
    </xf>
    <xf numFmtId="49" fontId="10" fillId="2" borderId="43" xfId="0" applyNumberFormat="1" applyFont="1" applyFill="1" applyBorder="1" applyAlignment="1">
      <alignment horizontal="center" vertical="center" shrinkToFit="1"/>
    </xf>
    <xf numFmtId="49" fontId="10" fillId="2" borderId="44" xfId="0" applyNumberFormat="1" applyFont="1" applyFill="1" applyBorder="1" applyAlignment="1">
      <alignment horizontal="center" vertical="center" shrinkToFit="1"/>
    </xf>
    <xf numFmtId="49" fontId="10" fillId="2" borderId="45" xfId="0" applyNumberFormat="1" applyFont="1" applyFill="1" applyBorder="1" applyAlignment="1">
      <alignment horizontal="center" vertical="center" shrinkToFit="1"/>
    </xf>
    <xf numFmtId="49" fontId="10" fillId="2" borderId="46" xfId="0" applyNumberFormat="1" applyFont="1" applyFill="1" applyBorder="1" applyAlignment="1">
      <alignment horizontal="center" vertical="center" shrinkToFit="1"/>
    </xf>
    <xf numFmtId="49" fontId="10" fillId="2" borderId="41" xfId="0" applyNumberFormat="1" applyFont="1" applyFill="1" applyBorder="1" applyAlignment="1">
      <alignment horizontal="left" vertical="center" shrinkToFit="1"/>
    </xf>
    <xf numFmtId="49" fontId="10" fillId="2" borderId="42" xfId="0" applyNumberFormat="1" applyFont="1" applyFill="1" applyBorder="1" applyAlignment="1">
      <alignment horizontal="left" vertical="center" shrinkToFit="1"/>
    </xf>
    <xf numFmtId="49" fontId="10" fillId="2" borderId="43" xfId="0" applyNumberFormat="1" applyFont="1" applyFill="1" applyBorder="1" applyAlignment="1">
      <alignment horizontal="left" vertical="center" shrinkToFit="1"/>
    </xf>
    <xf numFmtId="49" fontId="10" fillId="2" borderId="44" xfId="0" applyNumberFormat="1" applyFont="1" applyFill="1" applyBorder="1" applyAlignment="1">
      <alignment horizontal="left" vertical="center" shrinkToFit="1"/>
    </xf>
    <xf numFmtId="49" fontId="10" fillId="2" borderId="45" xfId="0" applyNumberFormat="1" applyFont="1" applyFill="1" applyBorder="1" applyAlignment="1">
      <alignment horizontal="left" vertical="center" shrinkToFit="1"/>
    </xf>
    <xf numFmtId="49" fontId="10" fillId="2" borderId="46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horizontal="center" shrinkToFit="1"/>
    </xf>
    <xf numFmtId="0" fontId="8" fillId="2" borderId="29" xfId="0" applyFont="1" applyFill="1" applyBorder="1" applyAlignment="1">
      <alignment horizontal="center" shrinkToFit="1"/>
    </xf>
    <xf numFmtId="0" fontId="8" fillId="2" borderId="24" xfId="0" applyFont="1" applyFill="1" applyBorder="1" applyAlignment="1">
      <alignment horizontal="center" shrinkToFit="1"/>
    </xf>
    <xf numFmtId="0" fontId="8" fillId="2" borderId="25" xfId="0" applyFont="1" applyFill="1" applyBorder="1" applyAlignment="1">
      <alignment horizontal="center" shrinkToFit="1"/>
    </xf>
    <xf numFmtId="0" fontId="8" fillId="2" borderId="31" xfId="0" applyFont="1" applyFill="1" applyBorder="1" applyAlignment="1">
      <alignment horizontal="center" shrinkToFit="1"/>
    </xf>
    <xf numFmtId="0" fontId="4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56030</xdr:colOff>
      <xdr:row>42</xdr:row>
      <xdr:rowOff>46507</xdr:rowOff>
    </xdr:from>
    <xdr:to>
      <xdr:col>126</xdr:col>
      <xdr:colOff>33618</xdr:colOff>
      <xdr:row>81</xdr:row>
      <xdr:rowOff>3735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23" t="49064" r="49258" b="24603"/>
        <a:stretch/>
      </xdr:blipFill>
      <xdr:spPr>
        <a:xfrm>
          <a:off x="7216589" y="3845301"/>
          <a:ext cx="5524500" cy="2579405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oneCellAnchor>
    <xdr:from>
      <xdr:col>52</xdr:col>
      <xdr:colOff>33618</xdr:colOff>
      <xdr:row>69</xdr:row>
      <xdr:rowOff>0</xdr:rowOff>
    </xdr:from>
    <xdr:ext cx="1503938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7971" y="8034618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</a:t>
          </a:r>
          <a:r>
            <a:rPr kumimoji="1" lang="ja-JP" altLang="en-US" sz="800"/>
            <a:t>する</a:t>
          </a:r>
          <a:r>
            <a:rPr kumimoji="1" lang="ja-JP" altLang="en-US" sz="900"/>
            <a:t>方に○を付ける）</a:t>
          </a:r>
        </a:p>
      </xdr:txBody>
    </xdr:sp>
    <xdr:clientData/>
  </xdr:oneCellAnchor>
  <xdr:oneCellAnchor>
    <xdr:from>
      <xdr:col>52</xdr:col>
      <xdr:colOff>29135</xdr:colOff>
      <xdr:row>72</xdr:row>
      <xdr:rowOff>40341</xdr:rowOff>
    </xdr:from>
    <xdr:ext cx="150393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73488" y="8310282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（該当する方に○を</a:t>
          </a:r>
          <a:r>
            <a:rPr kumimoji="1" lang="ja-JP" altLang="en-US" sz="800"/>
            <a:t>付ける</a:t>
          </a:r>
          <a:r>
            <a:rPr kumimoji="1" lang="ja-JP" altLang="en-US" sz="900"/>
            <a:t>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316941" cy="2673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331694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+mj-ea"/>
              <a:ea typeface="+mj-ea"/>
            </a:rPr>
            <a:t>（前納制対応用－検査依頼書）</a:t>
          </a:r>
          <a:r>
            <a:rPr kumimoji="1" lang="en-US" altLang="ja-JP" sz="1050">
              <a:latin typeface="+mj-ea"/>
              <a:ea typeface="+mj-ea"/>
            </a:rPr>
            <a:t>-2025</a:t>
          </a:r>
          <a:r>
            <a:rPr kumimoji="1" lang="ja-JP" altLang="en-US" sz="1050">
              <a:latin typeface="+mj-ea"/>
              <a:ea typeface="+mj-ea"/>
            </a:rPr>
            <a:t>年度以降用</a:t>
          </a:r>
          <a:endParaRPr kumimoji="1" lang="en-US" altLang="ja-JP" sz="105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119</xdr:row>
      <xdr:rowOff>33618</xdr:rowOff>
    </xdr:from>
    <xdr:ext cx="3989294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1161059"/>
          <a:ext cx="39892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j-ea"/>
              <a:ea typeface="+mj-ea"/>
            </a:rPr>
            <a:t>（前納制対応用－検査依頼書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-2025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年度以降用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6724</xdr:colOff>
      <xdr:row>343</xdr:row>
      <xdr:rowOff>40341</xdr:rowOff>
    </xdr:from>
    <xdr:ext cx="3567952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24" y="33758841"/>
          <a:ext cx="356795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j-ea"/>
              <a:ea typeface="+mj-ea"/>
            </a:rPr>
            <a:t>（前納制対応用－検査依頼書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-2025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年度以降用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twoCellAnchor>
    <xdr:from>
      <xdr:col>115</xdr:col>
      <xdr:colOff>33619</xdr:colOff>
      <xdr:row>52</xdr:row>
      <xdr:rowOff>57710</xdr:rowOff>
    </xdr:from>
    <xdr:to>
      <xdr:col>117</xdr:col>
      <xdr:colOff>11207</xdr:colOff>
      <xdr:row>55</xdr:row>
      <xdr:rowOff>33617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1631707" y="5268445"/>
          <a:ext cx="179294" cy="177613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56031</xdr:colOff>
      <xdr:row>53</xdr:row>
      <xdr:rowOff>57709</xdr:rowOff>
    </xdr:from>
    <xdr:ext cx="62049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754972" y="5335680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twoCellAnchor editAs="oneCell">
    <xdr:from>
      <xdr:col>71</xdr:col>
      <xdr:colOff>67236</xdr:colOff>
      <xdr:row>92</xdr:row>
      <xdr:rowOff>22412</xdr:rowOff>
    </xdr:from>
    <xdr:to>
      <xdr:col>118</xdr:col>
      <xdr:colOff>44825</xdr:colOff>
      <xdr:row>113</xdr:row>
      <xdr:rowOff>22413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3" t="35514" r="58818" b="36386"/>
        <a:stretch/>
      </xdr:blipFill>
      <xdr:spPr>
        <a:xfrm>
          <a:off x="7227795" y="7216588"/>
          <a:ext cx="4717677" cy="2510118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86</xdr:col>
      <xdr:colOff>17930</xdr:colOff>
      <xdr:row>104</xdr:row>
      <xdr:rowOff>129988</xdr:rowOff>
    </xdr:from>
    <xdr:to>
      <xdr:col>87</xdr:col>
      <xdr:colOff>96371</xdr:colOff>
      <xdr:row>108</xdr:row>
      <xdr:rowOff>29135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691283" y="9677400"/>
          <a:ext cx="179294" cy="369794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87</xdr:col>
      <xdr:colOff>40342</xdr:colOff>
      <xdr:row>105</xdr:row>
      <xdr:rowOff>129988</xdr:rowOff>
    </xdr:from>
    <xdr:ext cx="620491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14548" y="9811870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oneCellAnchor>
    <xdr:from>
      <xdr:col>2</xdr:col>
      <xdr:colOff>56030</xdr:colOff>
      <xdr:row>246</xdr:row>
      <xdr:rowOff>11206</xdr:rowOff>
    </xdr:from>
    <xdr:ext cx="2309030" cy="49244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7736" y="23453912"/>
          <a:ext cx="230903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/>
            <a:t>適正な維持管理</a:t>
          </a:r>
        </a:p>
      </xdr:txBody>
    </xdr:sp>
    <xdr:clientData/>
  </xdr:oneCellAnchor>
  <xdr:twoCellAnchor>
    <xdr:from>
      <xdr:col>13</xdr:col>
      <xdr:colOff>44824</xdr:colOff>
      <xdr:row>253</xdr:row>
      <xdr:rowOff>56030</xdr:rowOff>
    </xdr:from>
    <xdr:to>
      <xdr:col>51</xdr:col>
      <xdr:colOff>56030</xdr:colOff>
      <xdr:row>292</xdr:row>
      <xdr:rowOff>11206</xdr:rowOff>
    </xdr:to>
    <xdr:sp macro="" textlink="">
      <xdr:nvSpPr>
        <xdr:cNvPr id="10" name="ドーナツ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55912" y="24305559"/>
          <a:ext cx="3843618" cy="3888441"/>
        </a:xfrm>
        <a:prstGeom prst="donut">
          <a:avLst>
            <a:gd name="adj" fmla="val 20984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252</xdr:row>
      <xdr:rowOff>56030</xdr:rowOff>
    </xdr:from>
    <xdr:to>
      <xdr:col>48</xdr:col>
      <xdr:colOff>56030</xdr:colOff>
      <xdr:row>268</xdr:row>
      <xdr:rowOff>11206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13647" y="24204706"/>
          <a:ext cx="3283324" cy="1568824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法定検査</a:t>
          </a:r>
          <a:endParaRPr kumimoji="1" lang="en-US" altLang="ja-JP" sz="3600"/>
        </a:p>
        <a:p>
          <a:pPr algn="ctr"/>
          <a:r>
            <a:rPr kumimoji="1" lang="ja-JP" altLang="en-US" sz="2000"/>
            <a:t>（</a:t>
          </a:r>
          <a:r>
            <a:rPr kumimoji="1" lang="en-US" altLang="ja-JP" sz="2000"/>
            <a:t>7</a:t>
          </a:r>
          <a:r>
            <a:rPr kumimoji="1" lang="ja-JP" altLang="en-US" sz="2000"/>
            <a:t>条検査・</a:t>
          </a:r>
          <a:r>
            <a:rPr kumimoji="1" lang="en-US" altLang="ja-JP" sz="2000"/>
            <a:t>11</a:t>
          </a:r>
          <a:r>
            <a:rPr kumimoji="1" lang="ja-JP" altLang="en-US" sz="2000"/>
            <a:t>条検査）</a:t>
          </a:r>
        </a:p>
      </xdr:txBody>
    </xdr:sp>
    <xdr:clientData/>
  </xdr:twoCellAnchor>
  <xdr:twoCellAnchor>
    <xdr:from>
      <xdr:col>3</xdr:col>
      <xdr:colOff>78441</xdr:colOff>
      <xdr:row>278</xdr:row>
      <xdr:rowOff>56028</xdr:rowOff>
    </xdr:from>
    <xdr:to>
      <xdr:col>30</xdr:col>
      <xdr:colOff>11205</xdr:colOff>
      <xdr:row>294</xdr:row>
      <xdr:rowOff>11205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1000" y="26826881"/>
          <a:ext cx="2655793" cy="1568824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保守点検</a:t>
          </a:r>
        </a:p>
      </xdr:txBody>
    </xdr:sp>
    <xdr:clientData/>
  </xdr:twoCellAnchor>
  <xdr:twoCellAnchor>
    <xdr:from>
      <xdr:col>34</xdr:col>
      <xdr:colOff>67235</xdr:colOff>
      <xdr:row>278</xdr:row>
      <xdr:rowOff>56028</xdr:rowOff>
    </xdr:from>
    <xdr:to>
      <xdr:col>61</xdr:col>
      <xdr:colOff>11206</xdr:colOff>
      <xdr:row>294</xdr:row>
      <xdr:rowOff>11205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96235" y="26826881"/>
          <a:ext cx="2667000" cy="1568824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清　　掃</a:t>
          </a:r>
        </a:p>
      </xdr:txBody>
    </xdr:sp>
    <xdr:clientData/>
  </xdr:twoCellAnchor>
  <xdr:twoCellAnchor>
    <xdr:from>
      <xdr:col>2</xdr:col>
      <xdr:colOff>44823</xdr:colOff>
      <xdr:row>241</xdr:row>
      <xdr:rowOff>11206</xdr:rowOff>
    </xdr:from>
    <xdr:to>
      <xdr:col>20</xdr:col>
      <xdr:colOff>56029</xdr:colOff>
      <xdr:row>246</xdr:row>
      <xdr:rowOff>33617</xdr:rowOff>
    </xdr:to>
    <xdr:sp macro="" textlink="">
      <xdr:nvSpPr>
        <xdr:cNvPr id="20" name="円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46529" y="22949647"/>
          <a:ext cx="1826559" cy="526676"/>
        </a:xfrm>
        <a:prstGeom prst="wedgeEllipseCallout">
          <a:avLst>
            <a:gd name="adj1" fmla="val -24306"/>
            <a:gd name="adj2" fmla="val 622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浄化槽の</a:t>
          </a:r>
        </a:p>
      </xdr:txBody>
    </xdr:sp>
    <xdr:clientData/>
  </xdr:twoCellAnchor>
  <xdr:twoCellAnchor>
    <xdr:from>
      <xdr:col>90</xdr:col>
      <xdr:colOff>11206</xdr:colOff>
      <xdr:row>60</xdr:row>
      <xdr:rowOff>0</xdr:rowOff>
    </xdr:from>
    <xdr:to>
      <xdr:col>93</xdr:col>
      <xdr:colOff>67235</xdr:colOff>
      <xdr:row>62</xdr:row>
      <xdr:rowOff>33618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3D2A767-FED5-467D-D00A-500C17F24C80}"/>
            </a:ext>
          </a:extLst>
        </xdr:cNvPr>
        <xdr:cNvSpPr/>
      </xdr:nvSpPr>
      <xdr:spPr>
        <a:xfrm>
          <a:off x="9087971" y="5748618"/>
          <a:ext cx="358588" cy="1680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81</xdr:col>
      <xdr:colOff>96371</xdr:colOff>
      <xdr:row>97</xdr:row>
      <xdr:rowOff>51548</xdr:rowOff>
    </xdr:from>
    <xdr:to>
      <xdr:col>85</xdr:col>
      <xdr:colOff>51547</xdr:colOff>
      <xdr:row>98</xdr:row>
      <xdr:rowOff>85165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D405CD5-1251-48B7-9F1F-BF90D18697FA}"/>
            </a:ext>
          </a:extLst>
        </xdr:cNvPr>
        <xdr:cNvSpPr/>
      </xdr:nvSpPr>
      <xdr:spPr>
        <a:xfrm>
          <a:off x="8265459" y="8724901"/>
          <a:ext cx="358588" cy="1680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73</xdr:col>
      <xdr:colOff>0</xdr:colOff>
      <xdr:row>33</xdr:row>
      <xdr:rowOff>57711</xdr:rowOff>
    </xdr:from>
    <xdr:to>
      <xdr:col>128</xdr:col>
      <xdr:colOff>33620</xdr:colOff>
      <xdr:row>65</xdr:row>
      <xdr:rowOff>22413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4" t="49064" r="49258" b="24374"/>
        <a:stretch/>
      </xdr:blipFill>
      <xdr:spPr>
        <a:xfrm>
          <a:off x="7362265" y="3385858"/>
          <a:ext cx="5580531" cy="2598084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oneCellAnchor>
    <xdr:from>
      <xdr:col>52</xdr:col>
      <xdr:colOff>33618</xdr:colOff>
      <xdr:row>72</xdr:row>
      <xdr:rowOff>0</xdr:rowOff>
    </xdr:from>
    <xdr:ext cx="1503938" cy="2423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4986618" y="7124700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</a:t>
          </a:r>
          <a:r>
            <a:rPr kumimoji="1" lang="ja-JP" altLang="en-US" sz="800"/>
            <a:t>する</a:t>
          </a:r>
          <a:r>
            <a:rPr kumimoji="1" lang="ja-JP" altLang="en-US" sz="900"/>
            <a:t>方に○を付ける）</a:t>
          </a:r>
        </a:p>
      </xdr:txBody>
    </xdr:sp>
    <xdr:clientData/>
  </xdr:oneCellAnchor>
  <xdr:oneCellAnchor>
    <xdr:from>
      <xdr:col>52</xdr:col>
      <xdr:colOff>29135</xdr:colOff>
      <xdr:row>75</xdr:row>
      <xdr:rowOff>40341</xdr:rowOff>
    </xdr:from>
    <xdr:ext cx="1503938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4982135" y="7393641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（該当する方に○を</a:t>
          </a:r>
          <a:r>
            <a:rPr kumimoji="1" lang="ja-JP" altLang="en-US" sz="800"/>
            <a:t>付ける</a:t>
          </a:r>
          <a:r>
            <a:rPr kumimoji="1" lang="ja-JP" altLang="en-US" sz="900"/>
            <a:t>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316941" cy="26738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0" y="0"/>
          <a:ext cx="331694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+mj-ea"/>
              <a:ea typeface="+mj-ea"/>
            </a:rPr>
            <a:t>（前納制対応用－検査依頼書）</a:t>
          </a:r>
        </a:p>
      </xdr:txBody>
    </xdr:sp>
    <xdr:clientData/>
  </xdr:oneCellAnchor>
  <xdr:twoCellAnchor>
    <xdr:from>
      <xdr:col>117</xdr:col>
      <xdr:colOff>11207</xdr:colOff>
      <xdr:row>40</xdr:row>
      <xdr:rowOff>11205</xdr:rowOff>
    </xdr:from>
    <xdr:to>
      <xdr:col>118</xdr:col>
      <xdr:colOff>89648</xdr:colOff>
      <xdr:row>42</xdr:row>
      <xdr:rowOff>78440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811001" y="4045323"/>
          <a:ext cx="179294" cy="268941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118</xdr:col>
      <xdr:colOff>11207</xdr:colOff>
      <xdr:row>40</xdr:row>
      <xdr:rowOff>0</xdr:rowOff>
    </xdr:from>
    <xdr:ext cx="620491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1911854" y="4034118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twoCellAnchor editAs="oneCell">
    <xdr:from>
      <xdr:col>73</xdr:col>
      <xdr:colOff>33618</xdr:colOff>
      <xdr:row>74</xdr:row>
      <xdr:rowOff>44823</xdr:rowOff>
    </xdr:from>
    <xdr:to>
      <xdr:col>120</xdr:col>
      <xdr:colOff>11207</xdr:colOff>
      <xdr:row>83</xdr:row>
      <xdr:rowOff>56029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3" t="51298" r="58818" b="42126"/>
        <a:stretch/>
      </xdr:blipFill>
      <xdr:spPr>
        <a:xfrm>
          <a:off x="7395883" y="6712323"/>
          <a:ext cx="4717677" cy="616324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88</xdr:col>
      <xdr:colOff>17931</xdr:colOff>
      <xdr:row>78</xdr:row>
      <xdr:rowOff>6724</xdr:rowOff>
    </xdr:from>
    <xdr:to>
      <xdr:col>89</xdr:col>
      <xdr:colOff>96372</xdr:colOff>
      <xdr:row>82</xdr:row>
      <xdr:rowOff>6723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8892990" y="6943165"/>
          <a:ext cx="179294" cy="268940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89</xdr:col>
      <xdr:colOff>6725</xdr:colOff>
      <xdr:row>77</xdr:row>
      <xdr:rowOff>62754</xdr:rowOff>
    </xdr:from>
    <xdr:ext cx="620491" cy="27571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8982637" y="6931960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oneCellAnchor>
    <xdr:from>
      <xdr:col>52</xdr:col>
      <xdr:colOff>33618</xdr:colOff>
      <xdr:row>72</xdr:row>
      <xdr:rowOff>0</xdr:rowOff>
    </xdr:from>
    <xdr:ext cx="1503938" cy="24237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4986618" y="7029450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</a:t>
          </a:r>
          <a:r>
            <a:rPr kumimoji="1" lang="ja-JP" altLang="en-US" sz="800"/>
            <a:t>する</a:t>
          </a:r>
          <a:r>
            <a:rPr kumimoji="1" lang="ja-JP" altLang="en-US" sz="900"/>
            <a:t>方に○を付ける）</a:t>
          </a:r>
        </a:p>
      </xdr:txBody>
    </xdr:sp>
    <xdr:clientData/>
  </xdr:oneCellAnchor>
  <xdr:oneCellAnchor>
    <xdr:from>
      <xdr:col>52</xdr:col>
      <xdr:colOff>29135</xdr:colOff>
      <xdr:row>75</xdr:row>
      <xdr:rowOff>40341</xdr:rowOff>
    </xdr:from>
    <xdr:ext cx="1503938" cy="24237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4982135" y="7298391"/>
          <a:ext cx="150393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（該当する方に○を</a:t>
          </a:r>
          <a:r>
            <a:rPr kumimoji="1" lang="ja-JP" altLang="en-US" sz="800"/>
            <a:t>付ける</a:t>
          </a:r>
          <a:r>
            <a:rPr kumimoji="1" lang="ja-JP" altLang="en-US" sz="900"/>
            <a:t>）</a:t>
          </a:r>
        </a:p>
      </xdr:txBody>
    </xdr:sp>
    <xdr:clientData/>
  </xdr:oneCellAnchor>
  <xdr:twoCellAnchor>
    <xdr:from>
      <xdr:col>9</xdr:col>
      <xdr:colOff>11207</xdr:colOff>
      <xdr:row>97</xdr:row>
      <xdr:rowOff>11207</xdr:rowOff>
    </xdr:from>
    <xdr:to>
      <xdr:col>21</xdr:col>
      <xdr:colOff>61073</xdr:colOff>
      <xdr:row>109</xdr:row>
      <xdr:rowOff>78442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18883" y="8606119"/>
          <a:ext cx="1260102" cy="127747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協会受付印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日付</a:t>
          </a:r>
        </a:p>
      </xdr:txBody>
    </xdr:sp>
    <xdr:clientData/>
  </xdr:twoCellAnchor>
  <xdr:twoCellAnchor>
    <xdr:from>
      <xdr:col>32</xdr:col>
      <xdr:colOff>6166</xdr:colOff>
      <xdr:row>97</xdr:row>
      <xdr:rowOff>89648</xdr:rowOff>
    </xdr:from>
    <xdr:to>
      <xdr:col>53</xdr:col>
      <xdr:colOff>34180</xdr:colOff>
      <xdr:row>109</xdr:row>
      <xdr:rowOff>12887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233460" y="8684560"/>
          <a:ext cx="2145926" cy="11334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協会受領印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日付</a:t>
          </a:r>
        </a:p>
      </xdr:txBody>
    </xdr:sp>
    <xdr:clientData/>
  </xdr:twoCellAnchor>
  <xdr:twoCellAnchor>
    <xdr:from>
      <xdr:col>62</xdr:col>
      <xdr:colOff>11206</xdr:colOff>
      <xdr:row>97</xdr:row>
      <xdr:rowOff>95251</xdr:rowOff>
    </xdr:from>
    <xdr:to>
      <xdr:col>67</xdr:col>
      <xdr:colOff>89647</xdr:colOff>
      <xdr:row>100</xdr:row>
      <xdr:rowOff>44824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6264088" y="8510869"/>
          <a:ext cx="582706" cy="252131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0</xdr:colOff>
      <xdr:row>93</xdr:row>
      <xdr:rowOff>11208</xdr:rowOff>
    </xdr:from>
    <xdr:ext cx="5950323" cy="149038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201706" y="7687237"/>
          <a:ext cx="5950323" cy="14903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協会使用欄</a:t>
          </a:r>
        </a:p>
      </xdr:txBody>
    </xdr:sp>
    <xdr:clientData/>
  </xdr:oneCellAnchor>
  <xdr:oneCellAnchor>
    <xdr:from>
      <xdr:col>36</xdr:col>
      <xdr:colOff>56028</xdr:colOff>
      <xdr:row>56</xdr:row>
      <xdr:rowOff>0</xdr:rowOff>
    </xdr:from>
    <xdr:ext cx="846001" cy="32573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3686734" y="5782235"/>
          <a:ext cx="84600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HGP明朝E" panose="02020900000000000000" pitchFamily="18" charset="-128"/>
              <a:ea typeface="HGP明朝E" panose="02020900000000000000" pitchFamily="18" charset="-128"/>
            </a:rPr>
            <a:t>○○－５</a:t>
          </a:r>
        </a:p>
      </xdr:txBody>
    </xdr:sp>
    <xdr:clientData/>
  </xdr:oneCellAnchor>
  <xdr:twoCellAnchor>
    <xdr:from>
      <xdr:col>34</xdr:col>
      <xdr:colOff>22412</xdr:colOff>
      <xdr:row>14</xdr:row>
      <xdr:rowOff>11206</xdr:rowOff>
    </xdr:from>
    <xdr:to>
      <xdr:col>73</xdr:col>
      <xdr:colOff>22412</xdr:colOff>
      <xdr:row>14</xdr:row>
      <xdr:rowOff>33618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3451412" y="1423147"/>
          <a:ext cx="3832412" cy="22412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78441</xdr:colOff>
      <xdr:row>28</xdr:row>
      <xdr:rowOff>6723</xdr:rowOff>
    </xdr:from>
    <xdr:to>
      <xdr:col>73</xdr:col>
      <xdr:colOff>85165</xdr:colOff>
      <xdr:row>43</xdr:row>
      <xdr:rowOff>33618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H="1">
          <a:off x="4818529" y="2830605"/>
          <a:ext cx="2528048" cy="1539689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67235</xdr:colOff>
      <xdr:row>30</xdr:row>
      <xdr:rowOff>24652</xdr:rowOff>
    </xdr:from>
    <xdr:to>
      <xdr:col>73</xdr:col>
      <xdr:colOff>58271</xdr:colOff>
      <xdr:row>48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flipH="1">
          <a:off x="5311588" y="3050240"/>
          <a:ext cx="2008095" cy="1925172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33618</xdr:colOff>
      <xdr:row>41</xdr:row>
      <xdr:rowOff>35857</xdr:rowOff>
    </xdr:from>
    <xdr:to>
      <xdr:col>72</xdr:col>
      <xdr:colOff>51548</xdr:colOff>
      <xdr:row>57</xdr:row>
      <xdr:rowOff>56029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 flipH="1">
          <a:off x="5177118" y="4170828"/>
          <a:ext cx="2034989" cy="1734672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56029</xdr:colOff>
      <xdr:row>68</xdr:row>
      <xdr:rowOff>80681</xdr:rowOff>
    </xdr:from>
    <xdr:to>
      <xdr:col>72</xdr:col>
      <xdr:colOff>51548</xdr:colOff>
      <xdr:row>69</xdr:row>
      <xdr:rowOff>44823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H="1">
          <a:off x="5300382" y="6669740"/>
          <a:ext cx="1911725" cy="64995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67235</xdr:colOff>
      <xdr:row>72</xdr:row>
      <xdr:rowOff>0</xdr:rowOff>
    </xdr:from>
    <xdr:to>
      <xdr:col>72</xdr:col>
      <xdr:colOff>33617</xdr:colOff>
      <xdr:row>74</xdr:row>
      <xdr:rowOff>17929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 flipH="1">
          <a:off x="3395382" y="6533029"/>
          <a:ext cx="3899647" cy="152400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22412</xdr:colOff>
      <xdr:row>78</xdr:row>
      <xdr:rowOff>49307</xdr:rowOff>
    </xdr:from>
    <xdr:to>
      <xdr:col>72</xdr:col>
      <xdr:colOff>67235</xdr:colOff>
      <xdr:row>87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 flipH="1" flipV="1">
          <a:off x="3451412" y="6985748"/>
          <a:ext cx="3877235" cy="555811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78441</xdr:colOff>
      <xdr:row>81</xdr:row>
      <xdr:rowOff>33618</xdr:rowOff>
    </xdr:from>
    <xdr:to>
      <xdr:col>72</xdr:col>
      <xdr:colOff>78441</xdr:colOff>
      <xdr:row>92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B80BB9-B7EB-43E3-B985-772585E5EF9D}"/>
            </a:ext>
          </a:extLst>
        </xdr:cNvPr>
        <xdr:cNvCxnSpPr/>
      </xdr:nvCxnSpPr>
      <xdr:spPr>
        <a:xfrm flipH="1" flipV="1">
          <a:off x="3507441" y="7171765"/>
          <a:ext cx="3832412" cy="739588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73959</xdr:colOff>
      <xdr:row>85</xdr:row>
      <xdr:rowOff>29136</xdr:rowOff>
    </xdr:from>
    <xdr:to>
      <xdr:col>73</xdr:col>
      <xdr:colOff>0</xdr:colOff>
      <xdr:row>95</xdr:row>
      <xdr:rowOff>89647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5A053F1-D05C-4C9B-AFB3-158721D36C50}"/>
            </a:ext>
          </a:extLst>
        </xdr:cNvPr>
        <xdr:cNvCxnSpPr/>
      </xdr:nvCxnSpPr>
      <xdr:spPr>
        <a:xfrm flipH="1" flipV="1">
          <a:off x="3502959" y="7436224"/>
          <a:ext cx="3859306" cy="867335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91889</xdr:colOff>
      <xdr:row>89</xdr:row>
      <xdr:rowOff>35860</xdr:rowOff>
    </xdr:from>
    <xdr:to>
      <xdr:col>72</xdr:col>
      <xdr:colOff>89647</xdr:colOff>
      <xdr:row>99</xdr:row>
      <xdr:rowOff>78441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AEC8461-4F88-488D-AA2D-A5FFC2BB0728}"/>
            </a:ext>
          </a:extLst>
        </xdr:cNvPr>
        <xdr:cNvCxnSpPr/>
      </xdr:nvCxnSpPr>
      <xdr:spPr>
        <a:xfrm flipH="1" flipV="1">
          <a:off x="3520889" y="7711889"/>
          <a:ext cx="3830170" cy="983876"/>
        </a:xfrm>
        <a:prstGeom prst="straightConnector1">
          <a:avLst/>
        </a:prstGeom>
        <a:ln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461"/>
  <sheetViews>
    <sheetView tabSelected="1" zoomScale="85" zoomScaleNormal="85" workbookViewId="0">
      <selection activeCell="AX5" sqref="AX5:BA6"/>
    </sheetView>
  </sheetViews>
  <sheetFormatPr defaultColWidth="1.25" defaultRowHeight="7.5" customHeight="1"/>
  <cols>
    <col min="25" max="25" width="1.25" customWidth="1"/>
  </cols>
  <sheetData>
    <row r="1" spans="1:69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209" t="s">
        <v>46</v>
      </c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1"/>
    </row>
    <row r="2" spans="1:69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12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4"/>
    </row>
    <row r="3" spans="1:69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215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7"/>
    </row>
    <row r="4" spans="1:69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55"/>
      <c r="AS5" s="255"/>
      <c r="AT5" s="255"/>
      <c r="AU5" s="255"/>
      <c r="AV5" s="255"/>
      <c r="AW5" s="255"/>
      <c r="AX5" s="249"/>
      <c r="AY5" s="250"/>
      <c r="AZ5" s="250"/>
      <c r="BA5" s="251"/>
      <c r="BB5" s="123" t="s">
        <v>1</v>
      </c>
      <c r="BC5" s="123"/>
      <c r="BD5" s="249"/>
      <c r="BE5" s="250"/>
      <c r="BF5" s="250"/>
      <c r="BG5" s="251"/>
      <c r="BH5" s="123" t="s">
        <v>2</v>
      </c>
      <c r="BI5" s="123"/>
      <c r="BJ5" s="249"/>
      <c r="BK5" s="250"/>
      <c r="BL5" s="250"/>
      <c r="BM5" s="251"/>
      <c r="BN5" s="123" t="s">
        <v>0</v>
      </c>
      <c r="BO5" s="123"/>
      <c r="BP5" s="1"/>
      <c r="BQ5" s="1"/>
    </row>
    <row r="6" spans="1:69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55"/>
      <c r="AS6" s="255"/>
      <c r="AT6" s="255"/>
      <c r="AU6" s="255"/>
      <c r="AV6" s="255"/>
      <c r="AW6" s="255"/>
      <c r="AX6" s="252"/>
      <c r="AY6" s="253"/>
      <c r="AZ6" s="253"/>
      <c r="BA6" s="254"/>
      <c r="BB6" s="123"/>
      <c r="BC6" s="123"/>
      <c r="BD6" s="252"/>
      <c r="BE6" s="253"/>
      <c r="BF6" s="253"/>
      <c r="BG6" s="254"/>
      <c r="BH6" s="123"/>
      <c r="BI6" s="123"/>
      <c r="BJ6" s="252"/>
      <c r="BK6" s="253"/>
      <c r="BL6" s="253"/>
      <c r="BM6" s="254"/>
      <c r="BN6" s="123"/>
      <c r="BO6" s="123"/>
      <c r="BP6" s="1"/>
      <c r="BQ6" s="1"/>
    </row>
    <row r="7" spans="1:69" ht="7.5" customHeight="1">
      <c r="A7" s="1"/>
      <c r="B7" s="148" t="s">
        <v>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7.5" customHeight="1">
      <c r="A8" s="1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7.5" customHeight="1">
      <c r="A9" s="1"/>
      <c r="B9" s="148" t="s">
        <v>4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7.5" customHeight="1">
      <c r="A10" s="1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5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3" t="s">
        <v>241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5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7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113" t="s">
        <v>174</v>
      </c>
      <c r="AA14" s="113"/>
      <c r="AB14" s="113"/>
      <c r="AC14" s="113"/>
      <c r="AD14" s="113"/>
      <c r="AE14" s="113"/>
      <c r="AF14" s="113"/>
      <c r="AG14" s="113"/>
      <c r="AH14" s="113"/>
      <c r="AI14" s="113"/>
      <c r="AJ14" s="274"/>
      <c r="AK14" s="275"/>
      <c r="AL14" s="275"/>
      <c r="AM14" s="275"/>
      <c r="AN14" s="275"/>
      <c r="AO14" s="275"/>
      <c r="AP14" s="275"/>
      <c r="AQ14" s="275"/>
      <c r="AR14" s="275"/>
      <c r="AS14" s="276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277"/>
      <c r="AK15" s="278"/>
      <c r="AL15" s="278"/>
      <c r="AM15" s="278"/>
      <c r="AN15" s="278"/>
      <c r="AO15" s="278"/>
      <c r="AP15" s="278"/>
      <c r="AQ15" s="278"/>
      <c r="AR15" s="278"/>
      <c r="AS15" s="279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7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3" t="s">
        <v>5</v>
      </c>
      <c r="AA16" s="113"/>
      <c r="AB16" s="113"/>
      <c r="AC16" s="113"/>
      <c r="AD16" s="113"/>
      <c r="AE16" s="113"/>
      <c r="AF16" s="113"/>
      <c r="AG16" s="113"/>
      <c r="AH16" s="113"/>
      <c r="AI16" s="113"/>
      <c r="AJ16" s="256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8"/>
      <c r="BQ16" s="1"/>
    </row>
    <row r="17" spans="1:69" ht="7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259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1"/>
      <c r="BQ17" s="1"/>
    </row>
    <row r="18" spans="1:69" ht="7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56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8"/>
      <c r="BQ18" s="1"/>
    </row>
    <row r="19" spans="1:69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259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1"/>
      <c r="BQ19" s="1"/>
    </row>
    <row r="20" spans="1:69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3" t="s">
        <v>242</v>
      </c>
      <c r="AA20" s="113"/>
      <c r="AB20" s="113"/>
      <c r="AC20" s="113"/>
      <c r="AD20" s="113"/>
      <c r="AE20" s="113"/>
      <c r="AF20" s="113"/>
      <c r="AG20" s="113"/>
      <c r="AH20" s="113"/>
      <c r="AI20" s="113"/>
      <c r="AJ20" s="256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80"/>
      <c r="BQ20" s="1"/>
    </row>
    <row r="21" spans="1:69" ht="7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259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81"/>
      <c r="BQ21" s="1"/>
    </row>
    <row r="22" spans="1:69" ht="7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13" t="s">
        <v>6</v>
      </c>
      <c r="AA22" s="113"/>
      <c r="AB22" s="113"/>
      <c r="AC22" s="113"/>
      <c r="AD22" s="113"/>
      <c r="AE22" s="113"/>
      <c r="AF22" s="113"/>
      <c r="AG22" s="113"/>
      <c r="AH22" s="113"/>
      <c r="AI22" s="113"/>
      <c r="AJ22" s="256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80"/>
      <c r="BQ22" s="1"/>
    </row>
    <row r="23" spans="1:69" ht="7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259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81"/>
      <c r="BQ23" s="1"/>
    </row>
    <row r="24" spans="1:69" ht="7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3" t="s">
        <v>7</v>
      </c>
      <c r="AA24" s="113"/>
      <c r="AB24" s="113"/>
      <c r="AC24" s="113"/>
      <c r="AD24" s="113"/>
      <c r="AE24" s="113"/>
      <c r="AF24" s="113"/>
      <c r="AG24" s="113"/>
      <c r="AH24" s="113"/>
      <c r="AI24" s="113"/>
      <c r="AJ24" s="262"/>
      <c r="AK24" s="263"/>
      <c r="AL24" s="263"/>
      <c r="AM24" s="263"/>
      <c r="AN24" s="263"/>
      <c r="AO24" s="263"/>
      <c r="AP24" s="263"/>
      <c r="AQ24" s="263"/>
      <c r="AR24" s="263"/>
      <c r="AS24" s="264"/>
      <c r="AT24" s="123" t="s">
        <v>8</v>
      </c>
      <c r="AU24" s="123"/>
      <c r="AV24" s="268"/>
      <c r="AW24" s="269"/>
      <c r="AX24" s="269"/>
      <c r="AY24" s="269"/>
      <c r="AZ24" s="269"/>
      <c r="BA24" s="269"/>
      <c r="BB24" s="270"/>
      <c r="BC24" s="123" t="s">
        <v>9</v>
      </c>
      <c r="BD24" s="123"/>
      <c r="BE24" s="274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6"/>
      <c r="BQ24" s="1"/>
    </row>
    <row r="25" spans="1:69" ht="7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265"/>
      <c r="AK25" s="266"/>
      <c r="AL25" s="266"/>
      <c r="AM25" s="266"/>
      <c r="AN25" s="266"/>
      <c r="AO25" s="266"/>
      <c r="AP25" s="266"/>
      <c r="AQ25" s="266"/>
      <c r="AR25" s="266"/>
      <c r="AS25" s="267"/>
      <c r="AT25" s="123"/>
      <c r="AU25" s="123"/>
      <c r="AV25" s="271"/>
      <c r="AW25" s="272"/>
      <c r="AX25" s="272"/>
      <c r="AY25" s="272"/>
      <c r="AZ25" s="272"/>
      <c r="BA25" s="272"/>
      <c r="BB25" s="273"/>
      <c r="BC25" s="123"/>
      <c r="BD25" s="123"/>
      <c r="BE25" s="277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9"/>
      <c r="BQ25" s="1"/>
    </row>
    <row r="26" spans="1:69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7.5" customHeight="1">
      <c r="A27" s="208" t="s">
        <v>214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</row>
    <row r="28" spans="1:69" ht="7.5" customHeight="1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</row>
    <row r="29" spans="1:69" ht="7.5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</row>
    <row r="30" spans="1:69" ht="7.5" customHeight="1">
      <c r="A30" s="1"/>
      <c r="B30" s="148" t="s">
        <v>208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1:69" ht="7.5" customHeight="1">
      <c r="A31" s="1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1:69" ht="7.5" customHeight="1">
      <c r="A32" s="1"/>
      <c r="B32" s="148" t="s">
        <v>209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1:69" ht="7.5" customHeight="1">
      <c r="A33" s="1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1:69" ht="7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7.5" customHeight="1">
      <c r="A35" s="123" t="s">
        <v>10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</row>
    <row r="36" spans="1:69" ht="7.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</row>
    <row r="37" spans="1:69" ht="5.25" customHeight="1">
      <c r="A37" s="1"/>
      <c r="B37" s="1"/>
      <c r="C37" s="139">
        <v>1</v>
      </c>
      <c r="D37" s="140"/>
      <c r="E37" s="140"/>
      <c r="F37" s="79"/>
      <c r="G37" s="287" t="s">
        <v>12</v>
      </c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3"/>
      <c r="Z37" s="20"/>
      <c r="AA37" s="229" t="s">
        <v>175</v>
      </c>
      <c r="AB37" s="229"/>
      <c r="AC37" s="229"/>
      <c r="AD37" s="80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21"/>
      <c r="BQ37" s="1"/>
    </row>
    <row r="38" spans="1:69" ht="5.25" customHeight="1">
      <c r="A38" s="1"/>
      <c r="B38" s="1"/>
      <c r="C38" s="138"/>
      <c r="D38" s="124"/>
      <c r="E38" s="124"/>
      <c r="F38" s="4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5"/>
      <c r="Z38" s="11"/>
      <c r="AA38" s="230"/>
      <c r="AB38" s="230"/>
      <c r="AC38" s="230"/>
      <c r="AD38" s="63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15"/>
      <c r="BQ38" s="1"/>
    </row>
    <row r="39" spans="1:69" ht="5.25" customHeight="1">
      <c r="A39" s="1"/>
      <c r="B39" s="1"/>
      <c r="C39" s="138"/>
      <c r="D39" s="124"/>
      <c r="E39" s="124"/>
      <c r="F39" s="4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5"/>
      <c r="Z39" s="11"/>
      <c r="AA39" s="230"/>
      <c r="AB39" s="230"/>
      <c r="AC39" s="230"/>
      <c r="AD39" s="63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15"/>
      <c r="BQ39" s="1"/>
    </row>
    <row r="40" spans="1:69" ht="5.25" customHeight="1">
      <c r="A40" s="1"/>
      <c r="B40" s="1"/>
      <c r="C40" s="142"/>
      <c r="D40" s="143"/>
      <c r="E40" s="143"/>
      <c r="F40" s="4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5"/>
      <c r="Z40" s="11"/>
      <c r="AA40" s="230"/>
      <c r="AB40" s="230"/>
      <c r="AC40" s="230"/>
      <c r="AD40" s="6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15"/>
      <c r="BQ40" s="1"/>
    </row>
    <row r="41" spans="1:69" ht="5.25" customHeight="1">
      <c r="A41" s="1"/>
      <c r="B41" s="1"/>
      <c r="C41" s="142"/>
      <c r="D41" s="143"/>
      <c r="E41" s="143"/>
      <c r="F41" s="4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5"/>
      <c r="Z41" s="11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15"/>
      <c r="BQ41" s="1"/>
    </row>
    <row r="42" spans="1:69" ht="5.25" customHeight="1">
      <c r="A42" s="1"/>
      <c r="B42" s="1"/>
      <c r="C42" s="142"/>
      <c r="D42" s="143"/>
      <c r="E42" s="143"/>
      <c r="F42" s="4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5"/>
      <c r="Z42" s="11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15"/>
      <c r="BQ42" s="1"/>
    </row>
    <row r="43" spans="1:69" ht="5.25" customHeight="1">
      <c r="A43" s="1"/>
      <c r="B43" s="1"/>
      <c r="C43" s="142"/>
      <c r="D43" s="143"/>
      <c r="E43" s="143"/>
      <c r="F43" s="4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5"/>
      <c r="Z43" s="11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15"/>
      <c r="BQ43" s="1"/>
    </row>
    <row r="44" spans="1:69" ht="5.25" customHeight="1">
      <c r="A44" s="1"/>
      <c r="B44" s="1"/>
      <c r="C44" s="142"/>
      <c r="D44" s="143"/>
      <c r="E44" s="143"/>
      <c r="F44" s="6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7"/>
      <c r="Z44" s="12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16"/>
      <c r="BQ44" s="1"/>
    </row>
    <row r="45" spans="1:69" ht="5.25" customHeight="1">
      <c r="A45" s="1"/>
      <c r="B45" s="1"/>
      <c r="C45" s="294">
        <v>2</v>
      </c>
      <c r="D45" s="122"/>
      <c r="E45" s="122"/>
      <c r="F45" s="8"/>
      <c r="G45" s="172" t="s">
        <v>13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9"/>
      <c r="Z45" s="13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14"/>
      <c r="BQ45" s="1"/>
    </row>
    <row r="46" spans="1:69" ht="5.25" customHeight="1">
      <c r="A46" s="1"/>
      <c r="B46" s="1"/>
      <c r="C46" s="137"/>
      <c r="D46" s="123"/>
      <c r="E46" s="123"/>
      <c r="F46" s="4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5"/>
      <c r="Z46" s="11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15"/>
      <c r="BQ46" s="1"/>
    </row>
    <row r="47" spans="1:69" ht="5.25" customHeight="1">
      <c r="A47" s="1"/>
      <c r="B47" s="1"/>
      <c r="C47" s="137"/>
      <c r="D47" s="123"/>
      <c r="E47" s="123"/>
      <c r="F47" s="4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5"/>
      <c r="Z47" s="11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15"/>
      <c r="BQ47" s="1"/>
    </row>
    <row r="48" spans="1:69" ht="5.25" customHeight="1">
      <c r="A48" s="1"/>
      <c r="B48" s="1"/>
      <c r="C48" s="138"/>
      <c r="D48" s="124"/>
      <c r="E48" s="124"/>
      <c r="F48" s="6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7"/>
      <c r="Z48" s="12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16"/>
      <c r="BQ48" s="1"/>
    </row>
    <row r="49" spans="1:69" ht="5.25" customHeight="1">
      <c r="A49" s="1"/>
      <c r="B49" s="1"/>
      <c r="C49" s="294">
        <v>3</v>
      </c>
      <c r="D49" s="122"/>
      <c r="E49" s="122"/>
      <c r="F49" s="10"/>
      <c r="G49" s="295" t="s">
        <v>11</v>
      </c>
      <c r="H49" s="295"/>
      <c r="I49" s="295"/>
      <c r="J49" s="295"/>
      <c r="K49" s="295"/>
      <c r="L49" s="295"/>
      <c r="M49" s="5"/>
      <c r="N49" s="11"/>
      <c r="O49" s="173" t="s">
        <v>39</v>
      </c>
      <c r="P49" s="173"/>
      <c r="Q49" s="173"/>
      <c r="R49" s="173"/>
      <c r="S49" s="173"/>
      <c r="T49" s="173"/>
      <c r="U49" s="173"/>
      <c r="V49" s="173"/>
      <c r="W49" s="173"/>
      <c r="X49" s="173"/>
      <c r="Y49" s="62" t="e">
        <f>INDEX(型式!A2:C35,検査依頼書v25.4!Y53,1)</f>
        <v>#N/A</v>
      </c>
      <c r="Z49" s="13"/>
      <c r="AA49" s="282" t="str">
        <f>IF(LEN(AE53)=0,"",Y49)</f>
        <v/>
      </c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14"/>
      <c r="BQ49" s="1"/>
    </row>
    <row r="50" spans="1:69" ht="5.25" customHeight="1">
      <c r="A50" s="1"/>
      <c r="B50" s="1"/>
      <c r="C50" s="137"/>
      <c r="D50" s="123"/>
      <c r="E50" s="123"/>
      <c r="F50" s="4"/>
      <c r="G50" s="296"/>
      <c r="H50" s="296"/>
      <c r="I50" s="296"/>
      <c r="J50" s="296"/>
      <c r="K50" s="296"/>
      <c r="L50" s="296"/>
      <c r="M50" s="5"/>
      <c r="N50" s="11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60"/>
      <c r="Z50" s="11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15"/>
      <c r="BQ50" s="1"/>
    </row>
    <row r="51" spans="1:69" ht="5.25" customHeight="1">
      <c r="A51" s="1"/>
      <c r="B51" s="1"/>
      <c r="C51" s="137"/>
      <c r="D51" s="123"/>
      <c r="E51" s="123"/>
      <c r="F51" s="4"/>
      <c r="G51" s="296"/>
      <c r="H51" s="296"/>
      <c r="I51" s="296"/>
      <c r="J51" s="296"/>
      <c r="K51" s="296"/>
      <c r="L51" s="296"/>
      <c r="M51" s="5"/>
      <c r="N51" s="11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60"/>
      <c r="Z51" s="11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15"/>
      <c r="BQ51" s="1"/>
    </row>
    <row r="52" spans="1:69" ht="5.25" customHeight="1">
      <c r="A52" s="1"/>
      <c r="B52" s="1"/>
      <c r="C52" s="137"/>
      <c r="D52" s="123"/>
      <c r="E52" s="123"/>
      <c r="F52" s="4"/>
      <c r="G52" s="296"/>
      <c r="H52" s="296"/>
      <c r="I52" s="296"/>
      <c r="J52" s="296"/>
      <c r="K52" s="296"/>
      <c r="L52" s="296"/>
      <c r="M52" s="5"/>
      <c r="N52" s="12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61"/>
      <c r="Z52" s="12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16"/>
      <c r="BQ52" s="1"/>
    </row>
    <row r="53" spans="1:69" ht="5.25" customHeight="1">
      <c r="A53" s="1"/>
      <c r="B53" s="1"/>
      <c r="C53" s="137"/>
      <c r="D53" s="123"/>
      <c r="E53" s="123"/>
      <c r="F53" s="10"/>
      <c r="G53" s="296"/>
      <c r="H53" s="296"/>
      <c r="I53" s="296"/>
      <c r="J53" s="296"/>
      <c r="K53" s="296"/>
      <c r="L53" s="296"/>
      <c r="M53" s="5"/>
      <c r="N53" s="13"/>
      <c r="O53" s="172" t="s">
        <v>38</v>
      </c>
      <c r="P53" s="172"/>
      <c r="Q53" s="172"/>
      <c r="R53" s="172"/>
      <c r="S53" s="172"/>
      <c r="T53" s="172"/>
      <c r="U53" s="172"/>
      <c r="V53" s="172"/>
      <c r="W53" s="172"/>
      <c r="X53" s="172"/>
      <c r="Y53" s="19" t="e">
        <f>MATCH(AE53,型式!B2:B35,)</f>
        <v>#N/A</v>
      </c>
      <c r="Z53" s="298" t="s">
        <v>15</v>
      </c>
      <c r="AA53" s="122"/>
      <c r="AB53" s="122"/>
      <c r="AC53" s="122"/>
      <c r="AD53" s="122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9"/>
      <c r="BC53" s="288"/>
      <c r="BD53" s="288"/>
      <c r="BE53" s="288"/>
      <c r="BF53" s="288"/>
      <c r="BG53" s="288"/>
      <c r="BH53" s="288"/>
      <c r="BI53" s="288"/>
      <c r="BJ53" s="288"/>
      <c r="BK53" s="288"/>
      <c r="BL53" s="288"/>
      <c r="BM53" s="122" t="s">
        <v>17</v>
      </c>
      <c r="BN53" s="122"/>
      <c r="BO53" s="122"/>
      <c r="BP53" s="125"/>
      <c r="BQ53" s="1"/>
    </row>
    <row r="54" spans="1:69" ht="5.25" customHeight="1">
      <c r="A54" s="1"/>
      <c r="B54" s="1"/>
      <c r="C54" s="137"/>
      <c r="D54" s="123"/>
      <c r="E54" s="123"/>
      <c r="F54" s="4"/>
      <c r="G54" s="296"/>
      <c r="H54" s="296"/>
      <c r="I54" s="296"/>
      <c r="J54" s="296"/>
      <c r="K54" s="296"/>
      <c r="L54" s="296"/>
      <c r="M54" s="5"/>
      <c r="N54" s="11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60"/>
      <c r="Z54" s="146"/>
      <c r="AA54" s="123"/>
      <c r="AB54" s="123"/>
      <c r="AC54" s="123"/>
      <c r="AD54" s="123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1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123"/>
      <c r="BN54" s="123"/>
      <c r="BO54" s="123"/>
      <c r="BP54" s="126"/>
      <c r="BQ54" s="1"/>
    </row>
    <row r="55" spans="1:69" ht="5.25" customHeight="1">
      <c r="A55" s="1"/>
      <c r="B55" s="1"/>
      <c r="C55" s="137"/>
      <c r="D55" s="123"/>
      <c r="E55" s="123"/>
      <c r="F55" s="4"/>
      <c r="G55" s="296"/>
      <c r="H55" s="296"/>
      <c r="I55" s="296"/>
      <c r="J55" s="296"/>
      <c r="K55" s="296"/>
      <c r="L55" s="296"/>
      <c r="M55" s="5"/>
      <c r="N55" s="11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60"/>
      <c r="Z55" s="146"/>
      <c r="AA55" s="123"/>
      <c r="AB55" s="123"/>
      <c r="AC55" s="123"/>
      <c r="AD55" s="123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1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123"/>
      <c r="BN55" s="123"/>
      <c r="BO55" s="123"/>
      <c r="BP55" s="126"/>
      <c r="BQ55" s="1"/>
    </row>
    <row r="56" spans="1:69" ht="5.25" customHeight="1">
      <c r="A56" s="1"/>
      <c r="B56" s="1"/>
      <c r="C56" s="137"/>
      <c r="D56" s="123"/>
      <c r="E56" s="123"/>
      <c r="F56" s="4"/>
      <c r="G56" s="296"/>
      <c r="H56" s="296"/>
      <c r="I56" s="296"/>
      <c r="J56" s="296"/>
      <c r="K56" s="296"/>
      <c r="L56" s="296"/>
      <c r="M56" s="5"/>
      <c r="N56" s="12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61"/>
      <c r="Z56" s="147"/>
      <c r="AA56" s="124"/>
      <c r="AB56" s="124"/>
      <c r="AC56" s="124"/>
      <c r="AD56" s="124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3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124"/>
      <c r="BN56" s="124"/>
      <c r="BO56" s="124"/>
      <c r="BP56" s="127"/>
      <c r="BQ56" s="1"/>
    </row>
    <row r="57" spans="1:69" ht="5.25" customHeight="1">
      <c r="A57" s="1"/>
      <c r="B57" s="1"/>
      <c r="C57" s="137"/>
      <c r="D57" s="123"/>
      <c r="E57" s="123"/>
      <c r="F57" s="10"/>
      <c r="G57" s="296"/>
      <c r="H57" s="296"/>
      <c r="I57" s="296"/>
      <c r="J57" s="296"/>
      <c r="K57" s="296"/>
      <c r="L57" s="296"/>
      <c r="M57" s="5"/>
      <c r="N57" s="13"/>
      <c r="O57" s="172" t="s">
        <v>16</v>
      </c>
      <c r="P57" s="172"/>
      <c r="Q57" s="172"/>
      <c r="R57" s="172"/>
      <c r="S57" s="172"/>
      <c r="T57" s="172"/>
      <c r="U57" s="172"/>
      <c r="V57" s="172"/>
      <c r="W57" s="172"/>
      <c r="X57" s="172"/>
      <c r="Y57" s="62" t="e">
        <f>INDEX(型式!A2:C35,検査依頼書v25.4!Y53,3)</f>
        <v>#N/A</v>
      </c>
      <c r="Z57" s="22"/>
      <c r="AA57" s="282" t="str">
        <f>IF(LEN(AE53)=0,"",Y57)</f>
        <v/>
      </c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3"/>
      <c r="BQ57" s="1"/>
    </row>
    <row r="58" spans="1:69" ht="5.25" customHeight="1">
      <c r="A58" s="1"/>
      <c r="B58" s="1"/>
      <c r="C58" s="137"/>
      <c r="D58" s="123"/>
      <c r="E58" s="123"/>
      <c r="F58" s="4"/>
      <c r="G58" s="296"/>
      <c r="H58" s="296"/>
      <c r="I58" s="296"/>
      <c r="J58" s="296"/>
      <c r="K58" s="296"/>
      <c r="L58" s="296"/>
      <c r="M58" s="5"/>
      <c r="N58" s="11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5"/>
      <c r="Z58" s="24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5"/>
      <c r="BQ58" s="1"/>
    </row>
    <row r="59" spans="1:69" ht="5.25" customHeight="1">
      <c r="A59" s="1"/>
      <c r="B59" s="1"/>
      <c r="C59" s="137"/>
      <c r="D59" s="123"/>
      <c r="E59" s="123"/>
      <c r="F59" s="4"/>
      <c r="G59" s="296"/>
      <c r="H59" s="296"/>
      <c r="I59" s="296"/>
      <c r="J59" s="296"/>
      <c r="K59" s="296"/>
      <c r="L59" s="296"/>
      <c r="M59" s="5"/>
      <c r="N59" s="11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5"/>
      <c r="Z59" s="24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5"/>
      <c r="BQ59" s="1"/>
    </row>
    <row r="60" spans="1:69" ht="5.25" customHeight="1">
      <c r="A60" s="1"/>
      <c r="B60" s="1"/>
      <c r="C60" s="138"/>
      <c r="D60" s="124"/>
      <c r="E60" s="124"/>
      <c r="F60" s="6"/>
      <c r="G60" s="297"/>
      <c r="H60" s="297"/>
      <c r="I60" s="297"/>
      <c r="J60" s="297"/>
      <c r="K60" s="297"/>
      <c r="L60" s="297"/>
      <c r="M60" s="7"/>
      <c r="N60" s="12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7"/>
      <c r="Z60" s="26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7"/>
      <c r="BQ60" s="1"/>
    </row>
    <row r="61" spans="1:69" ht="5.25" customHeight="1">
      <c r="A61" s="1"/>
      <c r="B61" s="1"/>
      <c r="C61" s="142">
        <v>4</v>
      </c>
      <c r="D61" s="143"/>
      <c r="E61" s="143"/>
      <c r="F61" s="8"/>
      <c r="G61" s="172" t="s">
        <v>18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9"/>
      <c r="Z61" s="13"/>
      <c r="AA61" s="285"/>
      <c r="AB61" s="285"/>
      <c r="AC61" s="285"/>
      <c r="AD61" s="285"/>
      <c r="AE61" s="285"/>
      <c r="AF61" s="288"/>
      <c r="AG61" s="288"/>
      <c r="AH61" s="288"/>
      <c r="AI61" s="288"/>
      <c r="AJ61" s="288"/>
      <c r="AK61" s="288"/>
      <c r="AL61" s="288"/>
      <c r="AM61" s="288"/>
      <c r="AN61" s="122" t="s">
        <v>1</v>
      </c>
      <c r="AO61" s="122"/>
      <c r="AP61" s="122"/>
      <c r="AQ61" s="122"/>
      <c r="AR61" s="288"/>
      <c r="AS61" s="288"/>
      <c r="AT61" s="288"/>
      <c r="AU61" s="288"/>
      <c r="AV61" s="288"/>
      <c r="AW61" s="288"/>
      <c r="AX61" s="288"/>
      <c r="AY61" s="288"/>
      <c r="AZ61" s="288"/>
      <c r="BA61" s="122" t="s">
        <v>2</v>
      </c>
      <c r="BB61" s="122"/>
      <c r="BC61" s="122"/>
      <c r="BD61" s="122"/>
      <c r="BE61" s="288"/>
      <c r="BF61" s="288"/>
      <c r="BG61" s="288"/>
      <c r="BH61" s="288"/>
      <c r="BI61" s="288"/>
      <c r="BJ61" s="288"/>
      <c r="BK61" s="288"/>
      <c r="BL61" s="288"/>
      <c r="BM61" s="122" t="s">
        <v>37</v>
      </c>
      <c r="BN61" s="122"/>
      <c r="BO61" s="122"/>
      <c r="BP61" s="125"/>
      <c r="BQ61" s="1"/>
    </row>
    <row r="62" spans="1:69" ht="5.25" customHeight="1">
      <c r="A62" s="1"/>
      <c r="B62" s="1"/>
      <c r="C62" s="142"/>
      <c r="D62" s="143"/>
      <c r="E62" s="143"/>
      <c r="F62" s="4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5"/>
      <c r="Z62" s="11"/>
      <c r="AA62" s="255"/>
      <c r="AB62" s="255"/>
      <c r="AC62" s="255"/>
      <c r="AD62" s="255"/>
      <c r="AE62" s="255"/>
      <c r="AF62" s="290"/>
      <c r="AG62" s="290"/>
      <c r="AH62" s="290"/>
      <c r="AI62" s="290"/>
      <c r="AJ62" s="290"/>
      <c r="AK62" s="290"/>
      <c r="AL62" s="290"/>
      <c r="AM62" s="290"/>
      <c r="AN62" s="123"/>
      <c r="AO62" s="123"/>
      <c r="AP62" s="123"/>
      <c r="AQ62" s="123"/>
      <c r="AR62" s="290"/>
      <c r="AS62" s="290"/>
      <c r="AT62" s="290"/>
      <c r="AU62" s="290"/>
      <c r="AV62" s="290"/>
      <c r="AW62" s="290"/>
      <c r="AX62" s="290"/>
      <c r="AY62" s="290"/>
      <c r="AZ62" s="290"/>
      <c r="BA62" s="123"/>
      <c r="BB62" s="123"/>
      <c r="BC62" s="123"/>
      <c r="BD62" s="123"/>
      <c r="BE62" s="290"/>
      <c r="BF62" s="290"/>
      <c r="BG62" s="290"/>
      <c r="BH62" s="290"/>
      <c r="BI62" s="290"/>
      <c r="BJ62" s="290"/>
      <c r="BK62" s="290"/>
      <c r="BL62" s="290"/>
      <c r="BM62" s="123"/>
      <c r="BN62" s="123"/>
      <c r="BO62" s="123"/>
      <c r="BP62" s="126"/>
      <c r="BQ62" s="1"/>
    </row>
    <row r="63" spans="1:69" ht="5.25" customHeight="1">
      <c r="A63" s="1"/>
      <c r="B63" s="1"/>
      <c r="C63" s="142"/>
      <c r="D63" s="143"/>
      <c r="E63" s="143"/>
      <c r="F63" s="4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5"/>
      <c r="Z63" s="11"/>
      <c r="AA63" s="255"/>
      <c r="AB63" s="255"/>
      <c r="AC63" s="255"/>
      <c r="AD63" s="255"/>
      <c r="AE63" s="255"/>
      <c r="AF63" s="290"/>
      <c r="AG63" s="290"/>
      <c r="AH63" s="290"/>
      <c r="AI63" s="290"/>
      <c r="AJ63" s="290"/>
      <c r="AK63" s="290"/>
      <c r="AL63" s="290"/>
      <c r="AM63" s="290"/>
      <c r="AN63" s="123"/>
      <c r="AO63" s="123"/>
      <c r="AP63" s="123"/>
      <c r="AQ63" s="123"/>
      <c r="AR63" s="290"/>
      <c r="AS63" s="290"/>
      <c r="AT63" s="290"/>
      <c r="AU63" s="290"/>
      <c r="AV63" s="290"/>
      <c r="AW63" s="290"/>
      <c r="AX63" s="290"/>
      <c r="AY63" s="290"/>
      <c r="AZ63" s="290"/>
      <c r="BA63" s="123"/>
      <c r="BB63" s="123"/>
      <c r="BC63" s="123"/>
      <c r="BD63" s="123"/>
      <c r="BE63" s="290"/>
      <c r="BF63" s="290"/>
      <c r="BG63" s="290"/>
      <c r="BH63" s="290"/>
      <c r="BI63" s="290"/>
      <c r="BJ63" s="290"/>
      <c r="BK63" s="290"/>
      <c r="BL63" s="290"/>
      <c r="BM63" s="123"/>
      <c r="BN63" s="123"/>
      <c r="BO63" s="123"/>
      <c r="BP63" s="126"/>
      <c r="BQ63" s="1"/>
    </row>
    <row r="64" spans="1:69" ht="5.25" customHeight="1">
      <c r="A64" s="1"/>
      <c r="B64" s="1"/>
      <c r="C64" s="142"/>
      <c r="D64" s="143"/>
      <c r="E64" s="143"/>
      <c r="F64" s="6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7"/>
      <c r="Z64" s="12"/>
      <c r="AA64" s="286"/>
      <c r="AB64" s="286"/>
      <c r="AC64" s="286"/>
      <c r="AD64" s="286"/>
      <c r="AE64" s="286"/>
      <c r="AF64" s="292"/>
      <c r="AG64" s="292"/>
      <c r="AH64" s="292"/>
      <c r="AI64" s="292"/>
      <c r="AJ64" s="292"/>
      <c r="AK64" s="292"/>
      <c r="AL64" s="292"/>
      <c r="AM64" s="292"/>
      <c r="AN64" s="124"/>
      <c r="AO64" s="124"/>
      <c r="AP64" s="124"/>
      <c r="AQ64" s="124"/>
      <c r="AR64" s="292"/>
      <c r="AS64" s="292"/>
      <c r="AT64" s="292"/>
      <c r="AU64" s="292"/>
      <c r="AV64" s="292"/>
      <c r="AW64" s="292"/>
      <c r="AX64" s="292"/>
      <c r="AY64" s="292"/>
      <c r="AZ64" s="292"/>
      <c r="BA64" s="124"/>
      <c r="BB64" s="124"/>
      <c r="BC64" s="124"/>
      <c r="BD64" s="124"/>
      <c r="BE64" s="292"/>
      <c r="BF64" s="292"/>
      <c r="BG64" s="292"/>
      <c r="BH64" s="292"/>
      <c r="BI64" s="292"/>
      <c r="BJ64" s="292"/>
      <c r="BK64" s="292"/>
      <c r="BL64" s="292"/>
      <c r="BM64" s="124"/>
      <c r="BN64" s="124"/>
      <c r="BO64" s="124"/>
      <c r="BP64" s="127"/>
      <c r="BQ64" s="1"/>
    </row>
    <row r="65" spans="1:69" ht="5.25" customHeight="1">
      <c r="A65" s="1"/>
      <c r="B65" s="1"/>
      <c r="C65" s="142">
        <v>5</v>
      </c>
      <c r="D65" s="143"/>
      <c r="E65" s="143"/>
      <c r="F65" s="8"/>
      <c r="G65" s="172" t="s">
        <v>14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9"/>
      <c r="Z65" s="64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67"/>
      <c r="BQ65" s="1"/>
    </row>
    <row r="66" spans="1:69" ht="5.25" customHeight="1">
      <c r="A66" s="1"/>
      <c r="B66" s="1"/>
      <c r="C66" s="142"/>
      <c r="D66" s="143"/>
      <c r="E66" s="143"/>
      <c r="F66" s="4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5"/>
      <c r="Z66" s="65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68"/>
      <c r="BQ66" s="1"/>
    </row>
    <row r="67" spans="1:69" ht="5.25" customHeight="1">
      <c r="A67" s="1"/>
      <c r="B67" s="1"/>
      <c r="C67" s="142"/>
      <c r="D67" s="143"/>
      <c r="E67" s="143"/>
      <c r="F67" s="4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5"/>
      <c r="Z67" s="65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68"/>
      <c r="BQ67" s="1"/>
    </row>
    <row r="68" spans="1:69" ht="5.25" customHeight="1">
      <c r="A68" s="1"/>
      <c r="B68" s="1"/>
      <c r="C68" s="142"/>
      <c r="D68" s="143"/>
      <c r="E68" s="143"/>
      <c r="F68" s="6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7"/>
      <c r="Z68" s="66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69"/>
      <c r="BQ68" s="1"/>
    </row>
    <row r="69" spans="1:69" ht="5.25" customHeight="1">
      <c r="A69" s="1"/>
      <c r="B69" s="1"/>
      <c r="C69" s="142">
        <v>6</v>
      </c>
      <c r="D69" s="143"/>
      <c r="E69" s="143"/>
      <c r="F69" s="8"/>
      <c r="G69" s="172" t="s">
        <v>19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9"/>
      <c r="Z69" s="13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14"/>
      <c r="BQ69" s="1"/>
    </row>
    <row r="70" spans="1:69" ht="5.25" customHeight="1">
      <c r="A70" s="1"/>
      <c r="B70" s="1"/>
      <c r="C70" s="142"/>
      <c r="D70" s="143"/>
      <c r="E70" s="143"/>
      <c r="F70" s="4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5"/>
      <c r="Z70" s="11"/>
      <c r="AA70" s="4"/>
      <c r="AB70" s="4"/>
      <c r="AC70" s="242"/>
      <c r="AD70" s="243"/>
      <c r="AE70" s="113" t="s">
        <v>20</v>
      </c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23" t="s">
        <v>21</v>
      </c>
      <c r="AR70" s="123"/>
      <c r="AS70" s="4"/>
      <c r="AT70" s="242"/>
      <c r="AU70" s="243"/>
      <c r="AV70" s="113" t="s">
        <v>22</v>
      </c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240"/>
      <c r="BI70" s="240"/>
      <c r="BJ70" s="240"/>
      <c r="BK70" s="240"/>
      <c r="BL70" s="240"/>
      <c r="BM70" s="240"/>
      <c r="BN70" s="240"/>
      <c r="BO70" s="240"/>
      <c r="BP70" s="241"/>
      <c r="BQ70" s="1"/>
    </row>
    <row r="71" spans="1:69" ht="5.25" customHeight="1">
      <c r="A71" s="1"/>
      <c r="B71" s="1"/>
      <c r="C71" s="142"/>
      <c r="D71" s="143"/>
      <c r="E71" s="143"/>
      <c r="F71" s="4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5"/>
      <c r="Z71" s="11"/>
      <c r="AA71" s="4"/>
      <c r="AB71" s="4"/>
      <c r="AC71" s="244"/>
      <c r="AD71" s="245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23"/>
      <c r="AR71" s="123"/>
      <c r="AS71" s="4"/>
      <c r="AT71" s="244"/>
      <c r="AU71" s="245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240"/>
      <c r="BI71" s="240"/>
      <c r="BJ71" s="240"/>
      <c r="BK71" s="240"/>
      <c r="BL71" s="240"/>
      <c r="BM71" s="240"/>
      <c r="BN71" s="240"/>
      <c r="BO71" s="240"/>
      <c r="BP71" s="241"/>
      <c r="BQ71" s="1"/>
    </row>
    <row r="72" spans="1:69" ht="5.25" customHeight="1">
      <c r="A72" s="1"/>
      <c r="B72" s="1"/>
      <c r="C72" s="142"/>
      <c r="D72" s="143"/>
      <c r="E72" s="143"/>
      <c r="F72" s="6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7"/>
      <c r="Z72" s="12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16"/>
      <c r="BQ72" s="1"/>
    </row>
    <row r="73" spans="1:69" ht="5.25" customHeight="1">
      <c r="A73" s="1"/>
      <c r="B73" s="1"/>
      <c r="C73" s="142">
        <v>7</v>
      </c>
      <c r="D73" s="143"/>
      <c r="E73" s="143"/>
      <c r="F73" s="8"/>
      <c r="G73" s="104" t="s">
        <v>210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9"/>
      <c r="Z73" s="11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15"/>
      <c r="BQ73" s="1"/>
    </row>
    <row r="74" spans="1:69" ht="5.25" customHeight="1">
      <c r="A74" s="1"/>
      <c r="B74" s="1"/>
      <c r="C74" s="142"/>
      <c r="D74" s="143"/>
      <c r="E74" s="143"/>
      <c r="F74" s="4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5"/>
      <c r="Z74" s="11"/>
      <c r="AA74" s="4"/>
      <c r="AB74" s="4"/>
      <c r="AC74" s="242"/>
      <c r="AD74" s="243"/>
      <c r="AE74" s="113" t="s">
        <v>23</v>
      </c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23" t="s">
        <v>21</v>
      </c>
      <c r="AR74" s="123"/>
      <c r="AS74" s="4"/>
      <c r="AT74" s="242"/>
      <c r="AU74" s="243"/>
      <c r="AV74" s="113" t="s">
        <v>24</v>
      </c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4"/>
      <c r="BI74" s="4"/>
      <c r="BJ74" s="4"/>
      <c r="BK74" s="4"/>
      <c r="BL74" s="4"/>
      <c r="BM74" s="4"/>
      <c r="BN74" s="4"/>
      <c r="BO74" s="4"/>
      <c r="BP74" s="15"/>
      <c r="BQ74" s="1"/>
    </row>
    <row r="75" spans="1:69" ht="5.25" customHeight="1">
      <c r="A75" s="1"/>
      <c r="B75" s="1"/>
      <c r="C75" s="142"/>
      <c r="D75" s="143"/>
      <c r="E75" s="143"/>
      <c r="F75" s="4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5"/>
      <c r="Z75" s="11"/>
      <c r="AA75" s="4"/>
      <c r="AB75" s="4"/>
      <c r="AC75" s="244"/>
      <c r="AD75" s="245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23"/>
      <c r="AR75" s="123"/>
      <c r="AS75" s="4"/>
      <c r="AT75" s="244"/>
      <c r="AU75" s="245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4"/>
      <c r="BI75" s="4"/>
      <c r="BJ75" s="4"/>
      <c r="BK75" s="4"/>
      <c r="BL75" s="4"/>
      <c r="BM75" s="4"/>
      <c r="BN75" s="4"/>
      <c r="BO75" s="4"/>
      <c r="BP75" s="15"/>
      <c r="BQ75" s="1"/>
    </row>
    <row r="76" spans="1:69" ht="5.25" customHeight="1">
      <c r="A76" s="1"/>
      <c r="B76" s="1"/>
      <c r="C76" s="294"/>
      <c r="D76" s="122"/>
      <c r="E76" s="122"/>
      <c r="F76" s="4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5"/>
      <c r="Z76" s="11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15"/>
      <c r="BQ76" s="1"/>
    </row>
    <row r="77" spans="1:69" ht="5.25" customHeight="1">
      <c r="A77" s="1"/>
      <c r="B77" s="1"/>
      <c r="C77" s="246" t="s">
        <v>275</v>
      </c>
      <c r="D77" s="247"/>
      <c r="E77" s="248"/>
      <c r="F77" s="98" t="s">
        <v>276</v>
      </c>
      <c r="G77" s="99"/>
      <c r="H77" s="99"/>
      <c r="I77" s="99"/>
      <c r="J77" s="104" t="s">
        <v>279</v>
      </c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8"/>
      <c r="Z77" s="13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14"/>
      <c r="BQ77" s="1"/>
    </row>
    <row r="78" spans="1:69" ht="5.25" customHeight="1">
      <c r="A78" s="1"/>
      <c r="B78" s="1"/>
      <c r="C78" s="188"/>
      <c r="D78" s="186"/>
      <c r="E78" s="187"/>
      <c r="F78" s="100"/>
      <c r="G78" s="101"/>
      <c r="H78" s="101"/>
      <c r="I78" s="101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"/>
      <c r="Z78" s="87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84"/>
      <c r="BQ78" s="1"/>
    </row>
    <row r="79" spans="1:69" ht="5.25" customHeight="1">
      <c r="A79" s="1"/>
      <c r="B79" s="1"/>
      <c r="C79" s="188"/>
      <c r="D79" s="186"/>
      <c r="E79" s="187"/>
      <c r="F79" s="100"/>
      <c r="G79" s="101"/>
      <c r="H79" s="101"/>
      <c r="I79" s="101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4"/>
      <c r="Z79" s="11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15"/>
      <c r="BQ79" s="1"/>
    </row>
    <row r="80" spans="1:69" ht="5.25" customHeight="1">
      <c r="A80" s="1"/>
      <c r="B80" s="1"/>
      <c r="C80" s="188"/>
      <c r="D80" s="186"/>
      <c r="E80" s="187"/>
      <c r="F80" s="102"/>
      <c r="G80" s="103"/>
      <c r="H80" s="103"/>
      <c r="I80" s="103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85"/>
      <c r="Z80" s="88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86"/>
      <c r="BQ80" s="1"/>
    </row>
    <row r="81" spans="1:104" ht="5.25" customHeight="1">
      <c r="A81" s="1"/>
      <c r="B81" s="1"/>
      <c r="C81" s="82"/>
      <c r="D81" s="83"/>
      <c r="E81" s="83"/>
      <c r="F81" s="98" t="s">
        <v>277</v>
      </c>
      <c r="G81" s="99"/>
      <c r="H81" s="99"/>
      <c r="I81" s="99"/>
      <c r="J81" s="107" t="s">
        <v>284</v>
      </c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8"/>
      <c r="Z81" s="13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14"/>
      <c r="BQ81" s="1"/>
    </row>
    <row r="82" spans="1:104" ht="5.25" customHeight="1">
      <c r="A82" s="1"/>
      <c r="B82" s="1"/>
      <c r="C82" s="18"/>
      <c r="D82" s="1"/>
      <c r="E82" s="1"/>
      <c r="F82" s="100"/>
      <c r="G82" s="101"/>
      <c r="H82" s="101"/>
      <c r="I82" s="101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"/>
      <c r="Z82" s="87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84"/>
      <c r="BQ82" s="1"/>
    </row>
    <row r="83" spans="1:104" ht="5.25" customHeight="1">
      <c r="A83" s="1"/>
      <c r="B83" s="1"/>
      <c r="C83" s="82"/>
      <c r="D83" s="83"/>
      <c r="E83" s="83"/>
      <c r="F83" s="100"/>
      <c r="G83" s="101"/>
      <c r="H83" s="101"/>
      <c r="I83" s="101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4"/>
      <c r="Z83" s="11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15"/>
      <c r="BQ83" s="1"/>
    </row>
    <row r="84" spans="1:104" ht="5.25" customHeight="1">
      <c r="A84" s="1"/>
      <c r="B84" s="1"/>
      <c r="C84" s="18"/>
      <c r="D84" s="1"/>
      <c r="E84" s="1"/>
      <c r="F84" s="102"/>
      <c r="G84" s="103"/>
      <c r="H84" s="103"/>
      <c r="I84" s="103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85"/>
      <c r="Z84" s="88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39"/>
      <c r="BN84" s="239"/>
      <c r="BO84" s="239"/>
      <c r="BP84" s="86"/>
      <c r="BQ84" s="1"/>
    </row>
    <row r="85" spans="1:104" ht="5.25" customHeight="1">
      <c r="A85" s="1"/>
      <c r="B85" s="1"/>
      <c r="C85" s="82"/>
      <c r="D85" s="83"/>
      <c r="E85" s="83"/>
      <c r="F85" s="98" t="s">
        <v>278</v>
      </c>
      <c r="G85" s="99"/>
      <c r="H85" s="99"/>
      <c r="I85" s="99"/>
      <c r="J85" s="107" t="s">
        <v>280</v>
      </c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8"/>
      <c r="Z85" s="13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14"/>
      <c r="BQ85" s="1"/>
    </row>
    <row r="86" spans="1:104" ht="5.25" customHeight="1">
      <c r="A86" s="1"/>
      <c r="B86" s="1"/>
      <c r="C86" s="18"/>
      <c r="D86" s="1"/>
      <c r="E86" s="1"/>
      <c r="F86" s="100"/>
      <c r="G86" s="101"/>
      <c r="H86" s="101"/>
      <c r="I86" s="101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"/>
      <c r="Z86" s="87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84"/>
      <c r="BQ86" s="1"/>
    </row>
    <row r="87" spans="1:104" ht="5.25" customHeight="1">
      <c r="A87" s="1"/>
      <c r="B87" s="1"/>
      <c r="C87" s="82"/>
      <c r="D87" s="83"/>
      <c r="E87" s="83"/>
      <c r="F87" s="100"/>
      <c r="G87" s="101"/>
      <c r="H87" s="101"/>
      <c r="I87" s="101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4"/>
      <c r="Z87" s="11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  <c r="BH87" s="238"/>
      <c r="BI87" s="238"/>
      <c r="BJ87" s="238"/>
      <c r="BK87" s="238"/>
      <c r="BL87" s="238"/>
      <c r="BM87" s="238"/>
      <c r="BN87" s="238"/>
      <c r="BO87" s="238"/>
      <c r="BP87" s="15"/>
      <c r="BQ87" s="1"/>
    </row>
    <row r="88" spans="1:104" ht="5.25" customHeight="1">
      <c r="A88" s="1"/>
      <c r="B88" s="1"/>
      <c r="C88" s="89"/>
      <c r="D88" s="90"/>
      <c r="E88" s="90"/>
      <c r="F88" s="108"/>
      <c r="G88" s="109"/>
      <c r="H88" s="109"/>
      <c r="I88" s="109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90"/>
      <c r="Z88" s="91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  <c r="BM88" s="315"/>
      <c r="BN88" s="315"/>
      <c r="BO88" s="315"/>
      <c r="BP88" s="92"/>
      <c r="BQ88" s="1"/>
    </row>
    <row r="89" spans="1:104" ht="5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104" ht="5.25" customHeight="1">
      <c r="A90" s="1"/>
      <c r="B90" s="1"/>
      <c r="C90" s="115" t="s">
        <v>25</v>
      </c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7"/>
      <c r="X90" s="4"/>
      <c r="Y90" s="4"/>
      <c r="Z90" s="139" t="s">
        <v>206</v>
      </c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1"/>
      <c r="BD90" s="145" t="s">
        <v>207</v>
      </c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16"/>
      <c r="BQ90" s="1"/>
    </row>
    <row r="91" spans="1:104" ht="5.25" customHeight="1">
      <c r="A91" s="1"/>
      <c r="B91" s="1"/>
      <c r="C91" s="137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7"/>
      <c r="X91" s="4"/>
      <c r="Y91" s="4"/>
      <c r="Z91" s="142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4"/>
      <c r="BD91" s="146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6"/>
      <c r="BQ91" s="1"/>
    </row>
    <row r="92" spans="1:104" ht="5.25" customHeight="1">
      <c r="A92" s="1"/>
      <c r="B92" s="1"/>
      <c r="C92" s="138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7"/>
      <c r="X92" s="4"/>
      <c r="Y92" s="4"/>
      <c r="Z92" s="142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4"/>
      <c r="BD92" s="147"/>
      <c r="BE92" s="124"/>
      <c r="BF92" s="124"/>
      <c r="BG92" s="124"/>
      <c r="BH92" s="124"/>
      <c r="BI92" s="124"/>
      <c r="BJ92" s="124"/>
      <c r="BK92" s="123"/>
      <c r="BL92" s="123"/>
      <c r="BM92" s="123"/>
      <c r="BN92" s="123"/>
      <c r="BO92" s="123"/>
      <c r="BP92" s="126"/>
      <c r="BQ92" s="1"/>
    </row>
    <row r="93" spans="1:104" ht="10.5" customHeight="1">
      <c r="A93" s="1"/>
      <c r="B93" s="1"/>
      <c r="C93" s="176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226"/>
      <c r="W93" s="18"/>
      <c r="X93" s="1"/>
      <c r="Y93" s="1"/>
      <c r="Z93" s="201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3"/>
      <c r="BD93" s="128" t="s">
        <v>29</v>
      </c>
      <c r="BE93" s="129"/>
      <c r="BF93" s="129"/>
      <c r="BG93" s="129"/>
      <c r="BH93" s="129"/>
      <c r="BI93" s="129"/>
      <c r="BJ93" s="130"/>
      <c r="BK93" s="134" t="s">
        <v>271</v>
      </c>
      <c r="BL93" s="134"/>
      <c r="BM93" s="134"/>
      <c r="BN93" s="134"/>
      <c r="BO93" s="134"/>
      <c r="BP93" s="135"/>
      <c r="BQ93" s="1"/>
    </row>
    <row r="94" spans="1:104" ht="10.5" customHeight="1">
      <c r="A94" s="1"/>
      <c r="B94" s="1"/>
      <c r="C94" s="179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227"/>
      <c r="W94" s="18"/>
      <c r="X94" s="1"/>
      <c r="Y94" s="1"/>
      <c r="Z94" s="201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3"/>
      <c r="BD94" s="131"/>
      <c r="BE94" s="132"/>
      <c r="BF94" s="132"/>
      <c r="BG94" s="132"/>
      <c r="BH94" s="132"/>
      <c r="BI94" s="132"/>
      <c r="BJ94" s="133"/>
      <c r="BK94" s="94"/>
      <c r="BL94" s="94"/>
      <c r="BM94" s="94"/>
      <c r="BN94" s="94"/>
      <c r="BO94" s="94"/>
      <c r="BP94" s="96"/>
      <c r="BQ94" s="1"/>
      <c r="BZ94" s="94" t="str">
        <f>IF(AND(0&lt;=$BC$53,$BC$53&lt;=20),"5～20人"," ")</f>
        <v>5～20人</v>
      </c>
      <c r="CA94" s="94"/>
      <c r="CB94" s="94"/>
      <c r="CC94" s="94"/>
      <c r="CD94" s="94"/>
      <c r="CE94" s="94"/>
      <c r="CF94" s="94"/>
      <c r="CG94" s="94" t="str">
        <f>IF(AND(0&lt;=$BC$53,$BC$53&lt;=20),"14,000円"," ")</f>
        <v>14,000円</v>
      </c>
      <c r="CH94" s="94"/>
      <c r="CI94" s="94"/>
      <c r="CJ94" s="94"/>
      <c r="CK94" s="94"/>
      <c r="CL94" s="96"/>
      <c r="CN94" s="94" t="s">
        <v>26</v>
      </c>
      <c r="CO94" s="94"/>
      <c r="CP94" s="94"/>
      <c r="CQ94" s="94"/>
      <c r="CR94" s="94"/>
      <c r="CS94" s="94"/>
      <c r="CT94" s="94"/>
      <c r="CU94" s="94" t="s">
        <v>281</v>
      </c>
      <c r="CV94" s="94"/>
      <c r="CW94" s="94"/>
      <c r="CX94" s="94"/>
      <c r="CY94" s="94"/>
      <c r="CZ94" s="96"/>
    </row>
    <row r="95" spans="1:104" ht="10.5" customHeight="1">
      <c r="A95" s="1"/>
      <c r="B95" s="1"/>
      <c r="C95" s="179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227"/>
      <c r="W95" s="18"/>
      <c r="X95" s="1"/>
      <c r="Y95" s="1"/>
      <c r="Z95" s="201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3"/>
      <c r="BD95" s="94" t="str">
        <f>IF(AND(0&lt;=$BC$53,$BC$53&lt;=20),"5～20人"," ")</f>
        <v>5～20人</v>
      </c>
      <c r="BE95" s="94"/>
      <c r="BF95" s="94"/>
      <c r="BG95" s="94"/>
      <c r="BH95" s="94"/>
      <c r="BI95" s="94"/>
      <c r="BJ95" s="94"/>
      <c r="BK95" s="94" t="str">
        <f>IF(AND(0&lt;=$BC$53,$BC$53&lt;=20),"14,000円"," ")</f>
        <v>14,000円</v>
      </c>
      <c r="BL95" s="94"/>
      <c r="BM95" s="94"/>
      <c r="BN95" s="94"/>
      <c r="BO95" s="94"/>
      <c r="BP95" s="96"/>
      <c r="BQ95" s="1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6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6"/>
    </row>
    <row r="96" spans="1:104" ht="10.5" customHeight="1">
      <c r="A96" s="1"/>
      <c r="B96" s="1"/>
      <c r="C96" s="179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227"/>
      <c r="W96" s="18"/>
      <c r="X96" s="1"/>
      <c r="Y96" s="1"/>
      <c r="Z96" s="201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3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6"/>
      <c r="BQ96" s="1"/>
      <c r="BZ96" s="94" t="str">
        <f>IF(AND(21&lt;=$BC$53,$BC$53&lt;=50),"21～50人"," ")</f>
        <v xml:space="preserve"> </v>
      </c>
      <c r="CA96" s="94"/>
      <c r="CB96" s="94"/>
      <c r="CC96" s="94"/>
      <c r="CD96" s="94"/>
      <c r="CE96" s="94"/>
      <c r="CF96" s="94"/>
      <c r="CG96" s="94" t="str">
        <f>IF(AND(21&lt;=$BC$53,$BC$53&lt;=50),"18,000円"," ")</f>
        <v xml:space="preserve"> </v>
      </c>
      <c r="CH96" s="94"/>
      <c r="CI96" s="94"/>
      <c r="CJ96" s="94"/>
      <c r="CK96" s="94"/>
      <c r="CL96" s="96"/>
      <c r="CN96" s="94" t="s">
        <v>27</v>
      </c>
      <c r="CO96" s="94"/>
      <c r="CP96" s="94"/>
      <c r="CQ96" s="94"/>
      <c r="CR96" s="94"/>
      <c r="CS96" s="94"/>
      <c r="CT96" s="94"/>
      <c r="CU96" s="94" t="s">
        <v>282</v>
      </c>
      <c r="CV96" s="94"/>
      <c r="CW96" s="94"/>
      <c r="CX96" s="94"/>
      <c r="CY96" s="94"/>
      <c r="CZ96" s="96"/>
    </row>
    <row r="97" spans="1:104" ht="10.5" customHeight="1">
      <c r="A97" s="1"/>
      <c r="B97" s="1"/>
      <c r="C97" s="179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227"/>
      <c r="W97" s="18"/>
      <c r="X97" s="1"/>
      <c r="Y97" s="1"/>
      <c r="Z97" s="201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3"/>
      <c r="BD97" s="94" t="str">
        <f>IF(AND(21&lt;=$BC$53,$BC$53&lt;=50),"21～50人"," ")</f>
        <v xml:space="preserve"> </v>
      </c>
      <c r="BE97" s="94"/>
      <c r="BF97" s="94"/>
      <c r="BG97" s="94"/>
      <c r="BH97" s="94"/>
      <c r="BI97" s="94"/>
      <c r="BJ97" s="94"/>
      <c r="BK97" s="94" t="str">
        <f>IF(AND(21&lt;=$BC$53,$BC$53&lt;=50),"18,000円"," ")</f>
        <v xml:space="preserve"> </v>
      </c>
      <c r="BL97" s="94"/>
      <c r="BM97" s="94"/>
      <c r="BN97" s="94"/>
      <c r="BO97" s="94"/>
      <c r="BP97" s="96"/>
      <c r="BQ97" s="1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6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6"/>
    </row>
    <row r="98" spans="1:104" ht="10.5" customHeight="1">
      <c r="A98" s="1"/>
      <c r="B98" s="1"/>
      <c r="C98" s="179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227"/>
      <c r="W98" s="18"/>
      <c r="X98" s="1"/>
      <c r="Y98" s="1"/>
      <c r="Z98" s="201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3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6"/>
      <c r="BQ98" s="1"/>
      <c r="BZ98" s="94" t="str">
        <f>IF(AND(51&lt;=$BC$53,$BC$53&lt;=100),"51～100人"," ")</f>
        <v xml:space="preserve"> </v>
      </c>
      <c r="CA98" s="94"/>
      <c r="CB98" s="94"/>
      <c r="CC98" s="94"/>
      <c r="CD98" s="94"/>
      <c r="CE98" s="94"/>
      <c r="CF98" s="94"/>
      <c r="CG98" s="94" t="str">
        <f>IF(AND(51&lt;=$BC$53,$BC$53&lt;=100),"21,000円"," ")</f>
        <v xml:space="preserve"> </v>
      </c>
      <c r="CH98" s="94"/>
      <c r="CI98" s="94"/>
      <c r="CJ98" s="94"/>
      <c r="CK98" s="94"/>
      <c r="CL98" s="96"/>
      <c r="CN98" s="94" t="s">
        <v>28</v>
      </c>
      <c r="CO98" s="94"/>
      <c r="CP98" s="94"/>
      <c r="CQ98" s="94"/>
      <c r="CR98" s="94"/>
      <c r="CS98" s="94"/>
      <c r="CT98" s="94"/>
      <c r="CU98" s="94" t="s">
        <v>283</v>
      </c>
      <c r="CV98" s="94"/>
      <c r="CW98" s="94"/>
      <c r="CX98" s="94"/>
      <c r="CY98" s="94"/>
      <c r="CZ98" s="96"/>
    </row>
    <row r="99" spans="1:104" ht="10.5" customHeight="1">
      <c r="A99" s="1"/>
      <c r="B99" s="1"/>
      <c r="C99" s="179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227"/>
      <c r="W99" s="18"/>
      <c r="X99" s="1"/>
      <c r="Y99" s="1"/>
      <c r="Z99" s="201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3"/>
      <c r="BD99" s="94" t="str">
        <f>IF(AND(51&lt;=$BC$53,$BC$53&lt;=100),"51～100人"," ")</f>
        <v xml:space="preserve"> </v>
      </c>
      <c r="BE99" s="94"/>
      <c r="BF99" s="94"/>
      <c r="BG99" s="94"/>
      <c r="BH99" s="94"/>
      <c r="BI99" s="94"/>
      <c r="BJ99" s="94"/>
      <c r="BK99" s="94" t="str">
        <f>IF(AND(51&lt;=$BC$53,$BC$53&lt;=100),"21,000円"," ")</f>
        <v xml:space="preserve"> </v>
      </c>
      <c r="BL99" s="94"/>
      <c r="BM99" s="94"/>
      <c r="BN99" s="94"/>
      <c r="BO99" s="94"/>
      <c r="BP99" s="96"/>
      <c r="BQ99" s="1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6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6"/>
    </row>
    <row r="100" spans="1:104" ht="10.5" customHeight="1">
      <c r="A100" s="1"/>
      <c r="B100" s="1"/>
      <c r="C100" s="179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227"/>
      <c r="W100" s="18"/>
      <c r="X100" s="1"/>
      <c r="Y100" s="1"/>
      <c r="Z100" s="201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3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6"/>
      <c r="BQ100" s="1"/>
      <c r="BZ100" s="94" t="str">
        <f>IF(AND(101&lt;=$BC$53,$BC$53&lt;=300),"101～300人"," ")</f>
        <v xml:space="preserve"> </v>
      </c>
      <c r="CA100" s="94"/>
      <c r="CB100" s="94"/>
      <c r="CC100" s="94"/>
      <c r="CD100" s="94"/>
      <c r="CE100" s="94"/>
      <c r="CF100" s="94"/>
      <c r="CG100" s="94" t="str">
        <f>IF(AND(101&lt;=$BC$53,$BC$53&lt;=300),"30,000円"," ")</f>
        <v xml:space="preserve"> </v>
      </c>
      <c r="CH100" s="94"/>
      <c r="CI100" s="94"/>
      <c r="CJ100" s="94"/>
      <c r="CK100" s="94"/>
      <c r="CL100" s="96"/>
      <c r="CN100" s="94" t="s">
        <v>30</v>
      </c>
      <c r="CO100" s="94"/>
      <c r="CP100" s="94"/>
      <c r="CQ100" s="94"/>
      <c r="CR100" s="94"/>
      <c r="CS100" s="94"/>
      <c r="CT100" s="94"/>
      <c r="CU100" s="94" t="s">
        <v>33</v>
      </c>
      <c r="CV100" s="94"/>
      <c r="CW100" s="94"/>
      <c r="CX100" s="94"/>
      <c r="CY100" s="94"/>
      <c r="CZ100" s="96"/>
    </row>
    <row r="101" spans="1:104" ht="10.5" customHeight="1">
      <c r="A101" s="1"/>
      <c r="B101" s="1"/>
      <c r="C101" s="179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227"/>
      <c r="W101" s="18"/>
      <c r="X101" s="1"/>
      <c r="Y101" s="1"/>
      <c r="Z101" s="201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3"/>
      <c r="BD101" s="94" t="str">
        <f>IF(AND(101&lt;=$BC$53,$BC$53&lt;=300),"101～300人"," ")</f>
        <v xml:space="preserve"> </v>
      </c>
      <c r="BE101" s="94"/>
      <c r="BF101" s="94"/>
      <c r="BG101" s="94"/>
      <c r="BH101" s="94"/>
      <c r="BI101" s="94"/>
      <c r="BJ101" s="94"/>
      <c r="BK101" s="94" t="str">
        <f>IF(AND(101&lt;=$BC$53,$BC$53&lt;=300),"30,000円"," ")</f>
        <v xml:space="preserve"> </v>
      </c>
      <c r="BL101" s="94"/>
      <c r="BM101" s="94"/>
      <c r="BN101" s="94"/>
      <c r="BO101" s="94"/>
      <c r="BP101" s="96"/>
      <c r="BQ101" s="1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6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6"/>
    </row>
    <row r="102" spans="1:104" ht="10.5" customHeight="1">
      <c r="A102" s="1"/>
      <c r="B102" s="1"/>
      <c r="C102" s="179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227"/>
      <c r="W102" s="18"/>
      <c r="X102" s="1"/>
      <c r="Y102" s="1"/>
      <c r="Z102" s="201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3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6"/>
      <c r="BQ102" s="1"/>
      <c r="BZ102" s="94" t="str">
        <f>IF(AND(301&lt;=$BC$53,$BC$53&lt;=500),"301～500人"," ")</f>
        <v xml:space="preserve"> </v>
      </c>
      <c r="CA102" s="94"/>
      <c r="CB102" s="94"/>
      <c r="CC102" s="94"/>
      <c r="CD102" s="94"/>
      <c r="CE102" s="94"/>
      <c r="CF102" s="94"/>
      <c r="CG102" s="94" t="str">
        <f>IF(AND(301&lt;=$BC$53,$BC$53&lt;=500),"40,000円"," ")</f>
        <v xml:space="preserve"> </v>
      </c>
      <c r="CH102" s="94"/>
      <c r="CI102" s="94"/>
      <c r="CJ102" s="94"/>
      <c r="CK102" s="94"/>
      <c r="CL102" s="96"/>
      <c r="CN102" s="94" t="s">
        <v>31</v>
      </c>
      <c r="CO102" s="94"/>
      <c r="CP102" s="94"/>
      <c r="CQ102" s="94"/>
      <c r="CR102" s="94"/>
      <c r="CS102" s="94"/>
      <c r="CT102" s="94"/>
      <c r="CU102" s="94" t="s">
        <v>34</v>
      </c>
      <c r="CV102" s="94"/>
      <c r="CW102" s="94"/>
      <c r="CX102" s="94"/>
      <c r="CY102" s="94"/>
      <c r="CZ102" s="96"/>
    </row>
    <row r="103" spans="1:104" ht="10.5" customHeight="1">
      <c r="A103" s="1"/>
      <c r="B103" s="1"/>
      <c r="C103" s="179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227"/>
      <c r="W103" s="18"/>
      <c r="X103" s="1"/>
      <c r="Y103" s="1"/>
      <c r="Z103" s="201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3"/>
      <c r="BD103" s="94" t="str">
        <f>IF(AND(301&lt;=$BC$53,$BC$53&lt;=500),"301～500人"," ")</f>
        <v xml:space="preserve"> </v>
      </c>
      <c r="BE103" s="94"/>
      <c r="BF103" s="94"/>
      <c r="BG103" s="94"/>
      <c r="BH103" s="94"/>
      <c r="BI103" s="94"/>
      <c r="BJ103" s="94"/>
      <c r="BK103" s="94" t="str">
        <f>IF(AND(301&lt;=$BC$53,$BC$53&lt;=500),"40,000円"," ")</f>
        <v xml:space="preserve"> </v>
      </c>
      <c r="BL103" s="94"/>
      <c r="BM103" s="94"/>
      <c r="BN103" s="94"/>
      <c r="BO103" s="94"/>
      <c r="BP103" s="96"/>
      <c r="BQ103" s="1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6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6"/>
    </row>
    <row r="104" spans="1:104" ht="10.5" customHeight="1">
      <c r="A104" s="1"/>
      <c r="B104" s="1"/>
      <c r="C104" s="179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227"/>
      <c r="W104" s="18"/>
      <c r="X104" s="1"/>
      <c r="Y104" s="1"/>
      <c r="Z104" s="201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3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6"/>
      <c r="BQ104" s="1"/>
      <c r="BZ104" s="94" t="str">
        <f>IF(501&lt;=$BC$53,"501人～"," ")</f>
        <v xml:space="preserve"> </v>
      </c>
      <c r="CA104" s="94"/>
      <c r="CB104" s="94"/>
      <c r="CC104" s="94"/>
      <c r="CD104" s="94"/>
      <c r="CE104" s="94"/>
      <c r="CF104" s="94"/>
      <c r="CG104" s="94" t="str">
        <f>IF(501&lt;=$BC$53,"50,000円"," ")</f>
        <v xml:space="preserve"> </v>
      </c>
      <c r="CH104" s="94"/>
      <c r="CI104" s="94"/>
      <c r="CJ104" s="94"/>
      <c r="CK104" s="94"/>
      <c r="CL104" s="96"/>
      <c r="CN104" s="94" t="s">
        <v>32</v>
      </c>
      <c r="CO104" s="94"/>
      <c r="CP104" s="94"/>
      <c r="CQ104" s="94"/>
      <c r="CR104" s="94"/>
      <c r="CS104" s="94"/>
      <c r="CT104" s="94"/>
      <c r="CU104" s="94" t="s">
        <v>35</v>
      </c>
      <c r="CV104" s="94"/>
      <c r="CW104" s="94"/>
      <c r="CX104" s="94"/>
      <c r="CY104" s="94"/>
      <c r="CZ104" s="96"/>
    </row>
    <row r="105" spans="1:104" ht="10.5" customHeight="1">
      <c r="A105" s="1"/>
      <c r="B105" s="1"/>
      <c r="C105" s="179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227"/>
      <c r="W105" s="18"/>
      <c r="X105" s="1"/>
      <c r="Y105" s="1"/>
      <c r="Z105" s="201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3"/>
      <c r="BD105" s="94" t="str">
        <f>IF(501&lt;=$BC$53,"501人～"," ")</f>
        <v xml:space="preserve"> </v>
      </c>
      <c r="BE105" s="94"/>
      <c r="BF105" s="94"/>
      <c r="BG105" s="94"/>
      <c r="BH105" s="94"/>
      <c r="BI105" s="94"/>
      <c r="BJ105" s="94"/>
      <c r="BK105" s="94" t="str">
        <f>IF(501&lt;=$BC$53,"50,000円"," ")</f>
        <v xml:space="preserve"> </v>
      </c>
      <c r="BL105" s="94"/>
      <c r="BM105" s="94"/>
      <c r="BN105" s="94"/>
      <c r="BO105" s="94"/>
      <c r="BP105" s="96"/>
      <c r="BQ105" s="1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7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7"/>
    </row>
    <row r="106" spans="1:104" ht="10.5" customHeight="1">
      <c r="A106" s="1"/>
      <c r="B106" s="1"/>
      <c r="C106" s="182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228"/>
      <c r="W106" s="18"/>
      <c r="X106" s="1"/>
      <c r="Y106" s="1"/>
      <c r="Z106" s="204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6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7"/>
      <c r="BQ106" s="1"/>
    </row>
    <row r="107" spans="1:104" ht="6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104" ht="6.75" customHeight="1">
      <c r="A108" s="74"/>
      <c r="B108" s="74"/>
      <c r="C108" s="74"/>
      <c r="D108" s="148" t="s">
        <v>243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"/>
      <c r="BQ108" s="1"/>
    </row>
    <row r="109" spans="1:104" ht="6.75" customHeight="1">
      <c r="A109" s="74"/>
      <c r="B109" s="74"/>
      <c r="C109" s="74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"/>
      <c r="BQ109" s="1"/>
    </row>
    <row r="110" spans="1:104" ht="6.75" customHeight="1">
      <c r="A110" s="74"/>
      <c r="B110" s="74"/>
      <c r="C110" s="74"/>
      <c r="D110" s="148" t="s">
        <v>36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"/>
      <c r="BQ110" s="1"/>
    </row>
    <row r="111" spans="1:104" ht="6.75" customHeight="1">
      <c r="A111" s="74"/>
      <c r="B111" s="74"/>
      <c r="C111" s="74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"/>
      <c r="BQ111" s="1"/>
    </row>
    <row r="112" spans="1:104" ht="6.75" customHeight="1">
      <c r="A112" s="74"/>
      <c r="B112" s="74"/>
      <c r="C112" s="74"/>
      <c r="D112" s="148" t="s">
        <v>211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"/>
      <c r="BQ112" s="1"/>
    </row>
    <row r="113" spans="1:69" ht="6.75" customHeight="1">
      <c r="A113" s="74"/>
      <c r="B113" s="74"/>
      <c r="C113" s="74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"/>
      <c r="BQ113" s="1"/>
    </row>
    <row r="114" spans="1:69" ht="6.75" customHeight="1">
      <c r="A114" s="74"/>
      <c r="B114" s="74"/>
      <c r="C114" s="74"/>
      <c r="D114" s="148" t="s">
        <v>212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"/>
      <c r="BQ114" s="1"/>
    </row>
    <row r="115" spans="1:69" ht="6.75" customHeight="1">
      <c r="A115" s="74"/>
      <c r="B115" s="74"/>
      <c r="C115" s="74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"/>
      <c r="BQ115" s="1"/>
    </row>
    <row r="116" spans="1:69" ht="6.75" customHeight="1">
      <c r="A116" s="74"/>
      <c r="B116" s="74"/>
      <c r="C116" s="74"/>
      <c r="D116" s="148" t="s">
        <v>237</v>
      </c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"/>
      <c r="BQ116" s="1"/>
    </row>
    <row r="117" spans="1:69" ht="6.75" customHeight="1">
      <c r="A117" s="74"/>
      <c r="B117" s="74"/>
      <c r="C117" s="74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"/>
      <c r="BQ117" s="1"/>
    </row>
    <row r="118" spans="1:69" ht="6.75" customHeight="1">
      <c r="A118" s="74"/>
      <c r="B118" s="74"/>
      <c r="C118" s="74"/>
      <c r="D118" s="148" t="s">
        <v>267</v>
      </c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"/>
      <c r="BQ118" s="1"/>
    </row>
    <row r="119" spans="1:69" ht="6.75" customHeight="1">
      <c r="A119" s="74"/>
      <c r="B119" s="74"/>
      <c r="C119" s="74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"/>
      <c r="BQ119" s="1"/>
    </row>
    <row r="120" spans="1:69" ht="5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314" t="s">
        <v>245</v>
      </c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1"/>
    </row>
    <row r="121" spans="1:69" ht="5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212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213"/>
      <c r="BN121" s="213"/>
      <c r="BO121" s="213"/>
      <c r="BP121" s="213"/>
      <c r="BQ121" s="214"/>
    </row>
    <row r="122" spans="1:69" ht="5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215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7"/>
    </row>
    <row r="123" spans="1:69" ht="4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ht="7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23"/>
      <c r="AS124" s="123"/>
      <c r="AT124" s="123"/>
      <c r="AU124" s="123"/>
      <c r="AV124" s="123"/>
      <c r="AW124" s="123"/>
      <c r="AX124" s="300" t="str">
        <f>IF(LEN(AX5)=0,"",AX5)</f>
        <v/>
      </c>
      <c r="AY124" s="300"/>
      <c r="AZ124" s="300"/>
      <c r="BA124" s="300"/>
      <c r="BB124" s="123" t="s">
        <v>1</v>
      </c>
      <c r="BC124" s="123"/>
      <c r="BD124" s="300" t="str">
        <f>IF(LEN(BD5)=0,"",BD5)</f>
        <v/>
      </c>
      <c r="BE124" s="300"/>
      <c r="BF124" s="300"/>
      <c r="BG124" s="300"/>
      <c r="BH124" s="123" t="s">
        <v>2</v>
      </c>
      <c r="BI124" s="123"/>
      <c r="BJ124" s="300" t="str">
        <f>IF(LEN(BJ5)=0,"",BJ5)</f>
        <v/>
      </c>
      <c r="BK124" s="300"/>
      <c r="BL124" s="300"/>
      <c r="BM124" s="300"/>
      <c r="BN124" s="123" t="s">
        <v>0</v>
      </c>
      <c r="BO124" s="123"/>
      <c r="BP124" s="1"/>
      <c r="BQ124" s="1"/>
    </row>
    <row r="125" spans="1:69" ht="7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23"/>
      <c r="AS125" s="123"/>
      <c r="AT125" s="123"/>
      <c r="AU125" s="123"/>
      <c r="AV125" s="123"/>
      <c r="AW125" s="123"/>
      <c r="AX125" s="300"/>
      <c r="AY125" s="300"/>
      <c r="AZ125" s="300"/>
      <c r="BA125" s="300"/>
      <c r="BB125" s="123"/>
      <c r="BC125" s="123"/>
      <c r="BD125" s="300"/>
      <c r="BE125" s="300"/>
      <c r="BF125" s="300"/>
      <c r="BG125" s="300"/>
      <c r="BH125" s="123"/>
      <c r="BI125" s="123"/>
      <c r="BJ125" s="300"/>
      <c r="BK125" s="300"/>
      <c r="BL125" s="300"/>
      <c r="BM125" s="300"/>
      <c r="BN125" s="123"/>
      <c r="BO125" s="123"/>
      <c r="BP125" s="1"/>
      <c r="BQ125" s="1"/>
    </row>
    <row r="126" spans="1:69" ht="7.5" customHeight="1">
      <c r="A126" s="1"/>
      <c r="B126" s="148" t="s">
        <v>3</v>
      </c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ht="7.5" customHeight="1">
      <c r="A127" s="1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ht="7.5" customHeight="1">
      <c r="A128" s="1"/>
      <c r="B128" s="148" t="s">
        <v>4</v>
      </c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ht="7.5" customHeight="1">
      <c r="A129" s="1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ht="5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ht="5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13" t="s">
        <v>241</v>
      </c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ht="5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ht="7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113" t="s">
        <v>174</v>
      </c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49" t="str">
        <f>IF(LEN(AJ14)=0,"",AJ14)</f>
        <v/>
      </c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ht="7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ht="7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13" t="s">
        <v>5</v>
      </c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99" t="str">
        <f>IF(LEN(AJ16)=0,"",AJ16)</f>
        <v/>
      </c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"/>
    </row>
    <row r="136" spans="1:69" ht="7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"/>
    </row>
    <row r="137" spans="1:69" ht="7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49" t="str">
        <f>IF(LEN(AJ18)=0,"",AJ18)</f>
        <v/>
      </c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"/>
    </row>
    <row r="138" spans="1:69" ht="7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"/>
    </row>
    <row r="139" spans="1:69" ht="7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3" t="s">
        <v>242</v>
      </c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4" t="str">
        <f>IF(LEN(AJ20)=0,"",AJ20)</f>
        <v/>
      </c>
      <c r="AK139" s="114" ph="1"/>
      <c r="AL139" s="114" ph="1"/>
      <c r="AM139" s="114" ph="1"/>
      <c r="AN139" s="114" ph="1"/>
      <c r="AO139" s="114" ph="1"/>
      <c r="AP139" s="114" ph="1"/>
      <c r="AQ139" s="114" ph="1"/>
      <c r="AR139" s="114" ph="1"/>
      <c r="AS139" s="114" ph="1"/>
      <c r="AT139" s="114" ph="1"/>
      <c r="AU139" s="114" ph="1"/>
      <c r="AV139" s="114" ph="1"/>
      <c r="AW139" s="114" ph="1"/>
      <c r="AX139" s="114" ph="1"/>
      <c r="AY139" s="114" ph="1"/>
      <c r="AZ139" s="114" ph="1"/>
      <c r="BA139" s="114" ph="1"/>
      <c r="BB139" s="114" ph="1"/>
      <c r="BC139" s="114" ph="1"/>
      <c r="BD139" s="114" ph="1"/>
      <c r="BE139" s="114" ph="1"/>
      <c r="BF139" s="114" ph="1"/>
      <c r="BG139" s="114" ph="1"/>
      <c r="BH139" s="114" ph="1"/>
      <c r="BI139" s="114" ph="1"/>
      <c r="BJ139" s="114" ph="1"/>
      <c r="BK139" s="114" ph="1"/>
      <c r="BL139" s="114" ph="1"/>
      <c r="BM139" s="114" ph="1"/>
      <c r="BN139" s="114" ph="1"/>
      <c r="BO139" s="114" ph="1"/>
      <c r="BP139" s="114" ph="1"/>
      <c r="BQ139" s="1"/>
    </row>
    <row r="140" spans="1:69" ht="7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4" ph="1"/>
      <c r="AK140" s="114" ph="1"/>
      <c r="AL140" s="114" ph="1"/>
      <c r="AM140" s="114" ph="1"/>
      <c r="AN140" s="114" ph="1"/>
      <c r="AO140" s="114" ph="1"/>
      <c r="AP140" s="114" ph="1"/>
      <c r="AQ140" s="114" ph="1"/>
      <c r="AR140" s="114" ph="1"/>
      <c r="AS140" s="114" ph="1"/>
      <c r="AT140" s="114" ph="1"/>
      <c r="AU140" s="114" ph="1"/>
      <c r="AV140" s="114" ph="1"/>
      <c r="AW140" s="114" ph="1"/>
      <c r="AX140" s="114" ph="1"/>
      <c r="AY140" s="114" ph="1"/>
      <c r="AZ140" s="114" ph="1"/>
      <c r="BA140" s="114" ph="1"/>
      <c r="BB140" s="114" ph="1"/>
      <c r="BC140" s="114" ph="1"/>
      <c r="BD140" s="114" ph="1"/>
      <c r="BE140" s="114" ph="1"/>
      <c r="BF140" s="114" ph="1"/>
      <c r="BG140" s="114" ph="1"/>
      <c r="BH140" s="114" ph="1"/>
      <c r="BI140" s="114" ph="1"/>
      <c r="BJ140" s="114" ph="1"/>
      <c r="BK140" s="114" ph="1"/>
      <c r="BL140" s="114" ph="1"/>
      <c r="BM140" s="114" ph="1"/>
      <c r="BN140" s="114" ph="1"/>
      <c r="BO140" s="114" ph="1"/>
      <c r="BP140" s="114" ph="1"/>
      <c r="BQ140" s="1"/>
    </row>
    <row r="141" spans="1:69" ht="7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13" t="s">
        <v>6</v>
      </c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207" t="str">
        <f>IF(LEN(AJ22)=0,"",AJ22)</f>
        <v/>
      </c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  <c r="BI141" s="207"/>
      <c r="BJ141" s="207"/>
      <c r="BK141" s="207"/>
      <c r="BL141" s="207"/>
      <c r="BM141" s="207"/>
      <c r="BN141" s="207"/>
      <c r="BO141" s="207"/>
      <c r="BP141" s="207"/>
      <c r="BQ141" s="1"/>
    </row>
    <row r="142" spans="1:69" ht="7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  <c r="BI142" s="207"/>
      <c r="BJ142" s="207"/>
      <c r="BK142" s="207"/>
      <c r="BL142" s="207"/>
      <c r="BM142" s="207"/>
      <c r="BN142" s="207"/>
      <c r="BO142" s="207"/>
      <c r="BP142" s="207"/>
      <c r="BQ142" s="1"/>
    </row>
    <row r="143" spans="1:69" ht="7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13" t="s">
        <v>7</v>
      </c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93" t="str">
        <f>IF(LEN(AJ24)=0,"",AJ24)</f>
        <v/>
      </c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23" t="s">
        <v>8</v>
      </c>
      <c r="AU143" s="123"/>
      <c r="AV143" s="194" t="str">
        <f>IF(LEN(AV24)=0,"",AV24)</f>
        <v/>
      </c>
      <c r="AW143" s="194"/>
      <c r="AX143" s="194"/>
      <c r="AY143" s="194"/>
      <c r="AZ143" s="194"/>
      <c r="BA143" s="194"/>
      <c r="BB143" s="194"/>
      <c r="BC143" s="123" t="s">
        <v>9</v>
      </c>
      <c r="BD143" s="123"/>
      <c r="BE143" s="149" t="str">
        <f>IF(LEN(BE24)=0,"",BE24)</f>
        <v/>
      </c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"/>
    </row>
    <row r="144" spans="1:69" ht="7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23"/>
      <c r="AU144" s="123"/>
      <c r="AV144" s="194"/>
      <c r="AW144" s="194"/>
      <c r="AX144" s="194"/>
      <c r="AY144" s="194"/>
      <c r="AZ144" s="194"/>
      <c r="BA144" s="194"/>
      <c r="BB144" s="194"/>
      <c r="BC144" s="123"/>
      <c r="BD144" s="123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"/>
    </row>
    <row r="145" spans="1:69" ht="7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ht="7.5" customHeight="1">
      <c r="A146" s="208" t="s">
        <v>214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</row>
    <row r="147" spans="1:69" ht="7.5" customHeight="1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</row>
    <row r="148" spans="1:69" ht="7.5" customHeight="1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</row>
    <row r="149" spans="1:69" ht="7.5" customHeight="1">
      <c r="A149" s="1"/>
      <c r="B149" s="148" t="s">
        <v>208</v>
      </c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</row>
    <row r="150" spans="1:69" ht="7.5" customHeight="1">
      <c r="A150" s="1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</row>
    <row r="151" spans="1:69" ht="7.5" customHeight="1">
      <c r="A151" s="1"/>
      <c r="B151" s="148" t="s">
        <v>209</v>
      </c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</row>
    <row r="152" spans="1:69" ht="7.5" customHeight="1">
      <c r="A152" s="1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</row>
    <row r="153" spans="1:69" ht="7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ht="7.5" customHeight="1">
      <c r="A154" s="123" t="s">
        <v>10</v>
      </c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</row>
    <row r="155" spans="1:69" ht="7.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</row>
    <row r="156" spans="1:69" ht="5.25" customHeight="1">
      <c r="A156" s="1"/>
      <c r="B156" s="1"/>
      <c r="C156" s="139">
        <v>1</v>
      </c>
      <c r="D156" s="140"/>
      <c r="E156" s="140"/>
      <c r="F156" s="79"/>
      <c r="G156" s="287" t="s">
        <v>12</v>
      </c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3"/>
      <c r="Z156" s="20"/>
      <c r="AA156" s="195" t="s">
        <v>175</v>
      </c>
      <c r="AB156" s="195"/>
      <c r="AC156" s="195"/>
      <c r="AD156" s="80"/>
      <c r="AE156" s="197" t="str">
        <f>IF(LEN(AE37)=0,"",AE37)</f>
        <v/>
      </c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21"/>
      <c r="BQ156" s="1"/>
    </row>
    <row r="157" spans="1:69" ht="5.25" customHeight="1">
      <c r="A157" s="1"/>
      <c r="B157" s="1"/>
      <c r="C157" s="138"/>
      <c r="D157" s="124"/>
      <c r="E157" s="124"/>
      <c r="F157" s="4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5"/>
      <c r="Z157" s="11"/>
      <c r="AA157" s="196"/>
      <c r="AB157" s="196"/>
      <c r="AC157" s="196"/>
      <c r="AD157" s="63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15"/>
      <c r="BQ157" s="1"/>
    </row>
    <row r="158" spans="1:69" ht="5.25" customHeight="1">
      <c r="A158" s="1"/>
      <c r="B158" s="1"/>
      <c r="C158" s="138"/>
      <c r="D158" s="124"/>
      <c r="E158" s="124"/>
      <c r="F158" s="4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5"/>
      <c r="Z158" s="11"/>
      <c r="AA158" s="196"/>
      <c r="AB158" s="196"/>
      <c r="AC158" s="196"/>
      <c r="AD158" s="63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15"/>
      <c r="BQ158" s="1"/>
    </row>
    <row r="159" spans="1:69" ht="5.25" customHeight="1">
      <c r="A159" s="1"/>
      <c r="B159" s="1"/>
      <c r="C159" s="142"/>
      <c r="D159" s="143"/>
      <c r="E159" s="143"/>
      <c r="F159" s="4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5"/>
      <c r="Z159" s="11"/>
      <c r="AA159" s="196"/>
      <c r="AB159" s="196"/>
      <c r="AC159" s="196"/>
      <c r="AD159" s="63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15"/>
      <c r="BQ159" s="1"/>
    </row>
    <row r="160" spans="1:69" ht="5.25" customHeight="1">
      <c r="A160" s="1"/>
      <c r="B160" s="1"/>
      <c r="C160" s="142"/>
      <c r="D160" s="143"/>
      <c r="E160" s="143"/>
      <c r="F160" s="4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5"/>
      <c r="Z160" s="11"/>
      <c r="AA160" s="198" t="str">
        <f>IF(LEN(AA41)=0,"",AA41)</f>
        <v/>
      </c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5"/>
      <c r="BQ160" s="1"/>
    </row>
    <row r="161" spans="1:69" ht="5.25" customHeight="1">
      <c r="A161" s="1"/>
      <c r="B161" s="1"/>
      <c r="C161" s="142"/>
      <c r="D161" s="143"/>
      <c r="E161" s="143"/>
      <c r="F161" s="4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5"/>
      <c r="Z161" s="11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5"/>
      <c r="BQ161" s="1"/>
    </row>
    <row r="162" spans="1:69" ht="5.25" customHeight="1">
      <c r="A162" s="1"/>
      <c r="B162" s="1"/>
      <c r="C162" s="142"/>
      <c r="D162" s="143"/>
      <c r="E162" s="143"/>
      <c r="F162" s="4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5"/>
      <c r="Z162" s="11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5"/>
      <c r="BQ162" s="1"/>
    </row>
    <row r="163" spans="1:69" ht="5.25" customHeight="1">
      <c r="A163" s="1"/>
      <c r="B163" s="1"/>
      <c r="C163" s="142"/>
      <c r="D163" s="143"/>
      <c r="E163" s="143"/>
      <c r="F163" s="6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7"/>
      <c r="Z163" s="12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234"/>
      <c r="BP163" s="16"/>
      <c r="BQ163" s="1"/>
    </row>
    <row r="164" spans="1:69" ht="5.25" customHeight="1">
      <c r="A164" s="1"/>
      <c r="B164" s="1"/>
      <c r="C164" s="294">
        <v>2</v>
      </c>
      <c r="D164" s="122"/>
      <c r="E164" s="122"/>
      <c r="F164" s="8"/>
      <c r="G164" s="172" t="s">
        <v>13</v>
      </c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9"/>
      <c r="Z164" s="13"/>
      <c r="AA164" s="189" t="str">
        <f>IF(LEN(AA45)=0,"",AA45)</f>
        <v/>
      </c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4"/>
      <c r="BQ164" s="1"/>
    </row>
    <row r="165" spans="1:69" ht="5.25" customHeight="1">
      <c r="A165" s="1"/>
      <c r="B165" s="1"/>
      <c r="C165" s="137"/>
      <c r="D165" s="123"/>
      <c r="E165" s="123"/>
      <c r="F165" s="4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5"/>
      <c r="Z165" s="11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5"/>
      <c r="BQ165" s="1"/>
    </row>
    <row r="166" spans="1:69" ht="5.25" customHeight="1">
      <c r="A166" s="1"/>
      <c r="B166" s="1"/>
      <c r="C166" s="137"/>
      <c r="D166" s="123"/>
      <c r="E166" s="123"/>
      <c r="F166" s="4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5"/>
      <c r="Z166" s="11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5"/>
      <c r="BQ166" s="1"/>
    </row>
    <row r="167" spans="1:69" ht="5.25" customHeight="1">
      <c r="A167" s="1"/>
      <c r="B167" s="1"/>
      <c r="C167" s="138"/>
      <c r="D167" s="124"/>
      <c r="E167" s="124"/>
      <c r="F167" s="6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7"/>
      <c r="Z167" s="12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6"/>
      <c r="BQ167" s="1"/>
    </row>
    <row r="168" spans="1:69" ht="5.25" customHeight="1">
      <c r="A168" s="1"/>
      <c r="B168" s="1"/>
      <c r="C168" s="294">
        <v>3</v>
      </c>
      <c r="D168" s="122"/>
      <c r="E168" s="122"/>
      <c r="F168" s="10"/>
      <c r="G168" s="295" t="s">
        <v>11</v>
      </c>
      <c r="H168" s="295"/>
      <c r="I168" s="295"/>
      <c r="J168" s="295"/>
      <c r="K168" s="295"/>
      <c r="L168" s="295"/>
      <c r="M168" s="5"/>
      <c r="N168" s="11"/>
      <c r="O168" s="173" t="s">
        <v>39</v>
      </c>
      <c r="P168" s="173"/>
      <c r="Q168" s="173"/>
      <c r="R168" s="173"/>
      <c r="S168" s="173"/>
      <c r="T168" s="173"/>
      <c r="U168" s="173"/>
      <c r="V168" s="173"/>
      <c r="W168" s="173"/>
      <c r="X168" s="173"/>
      <c r="Y168" s="9"/>
      <c r="Z168" s="13"/>
      <c r="AA168" s="119" t="str">
        <f>IF(LEN(AA49)=0,"",AA49)</f>
        <v/>
      </c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N168" s="119"/>
      <c r="BO168" s="119"/>
      <c r="BP168" s="14"/>
      <c r="BQ168" s="1"/>
    </row>
    <row r="169" spans="1:69" ht="5.25" customHeight="1">
      <c r="A169" s="1"/>
      <c r="B169" s="1"/>
      <c r="C169" s="137"/>
      <c r="D169" s="123"/>
      <c r="E169" s="123"/>
      <c r="F169" s="4"/>
      <c r="G169" s="296"/>
      <c r="H169" s="296"/>
      <c r="I169" s="296"/>
      <c r="J169" s="296"/>
      <c r="K169" s="296"/>
      <c r="L169" s="296"/>
      <c r="M169" s="5"/>
      <c r="N169" s="11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5"/>
      <c r="Z169" s="11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5"/>
      <c r="BQ169" s="1"/>
    </row>
    <row r="170" spans="1:69" ht="5.25" customHeight="1">
      <c r="A170" s="1"/>
      <c r="B170" s="1"/>
      <c r="C170" s="137"/>
      <c r="D170" s="123"/>
      <c r="E170" s="123"/>
      <c r="F170" s="4"/>
      <c r="G170" s="296"/>
      <c r="H170" s="296"/>
      <c r="I170" s="296"/>
      <c r="J170" s="296"/>
      <c r="K170" s="296"/>
      <c r="L170" s="296"/>
      <c r="M170" s="5"/>
      <c r="N170" s="11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5"/>
      <c r="Z170" s="11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5"/>
      <c r="BQ170" s="1"/>
    </row>
    <row r="171" spans="1:69" ht="5.25" customHeight="1">
      <c r="A171" s="1"/>
      <c r="B171" s="1"/>
      <c r="C171" s="137"/>
      <c r="D171" s="123"/>
      <c r="E171" s="123"/>
      <c r="F171" s="4"/>
      <c r="G171" s="296"/>
      <c r="H171" s="296"/>
      <c r="I171" s="296"/>
      <c r="J171" s="296"/>
      <c r="K171" s="296"/>
      <c r="L171" s="296"/>
      <c r="M171" s="5"/>
      <c r="N171" s="12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7"/>
      <c r="Z171" s="12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6"/>
      <c r="BQ171" s="1"/>
    </row>
    <row r="172" spans="1:69" ht="5.25" customHeight="1">
      <c r="A172" s="1"/>
      <c r="B172" s="1"/>
      <c r="C172" s="137"/>
      <c r="D172" s="123"/>
      <c r="E172" s="123"/>
      <c r="F172" s="10"/>
      <c r="G172" s="296"/>
      <c r="H172" s="296"/>
      <c r="I172" s="296"/>
      <c r="J172" s="296"/>
      <c r="K172" s="296"/>
      <c r="L172" s="296"/>
      <c r="M172" s="5"/>
      <c r="N172" s="13"/>
      <c r="O172" s="172" t="s">
        <v>38</v>
      </c>
      <c r="P172" s="172"/>
      <c r="Q172" s="172"/>
      <c r="R172" s="172"/>
      <c r="S172" s="172"/>
      <c r="T172" s="172"/>
      <c r="U172" s="172"/>
      <c r="V172" s="172"/>
      <c r="W172" s="172"/>
      <c r="X172" s="172"/>
      <c r="Y172" s="19" t="e">
        <f>MATCH(AE172,型式!B137:B148,)</f>
        <v>#N/A</v>
      </c>
      <c r="Z172" s="298" t="s">
        <v>15</v>
      </c>
      <c r="AA172" s="122"/>
      <c r="AB172" s="122"/>
      <c r="AC172" s="122"/>
      <c r="AD172" s="122"/>
      <c r="AE172" s="119" t="str">
        <f>IF(LEN(AE53)=0,"",AE53)</f>
        <v/>
      </c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311"/>
      <c r="BC172" s="119" t="str">
        <f>IF(LEN(BC53)=0,"",BC53)</f>
        <v/>
      </c>
      <c r="BD172" s="119"/>
      <c r="BE172" s="119"/>
      <c r="BF172" s="119"/>
      <c r="BG172" s="119"/>
      <c r="BH172" s="119"/>
      <c r="BI172" s="119"/>
      <c r="BJ172" s="119"/>
      <c r="BK172" s="119"/>
      <c r="BL172" s="119"/>
      <c r="BM172" s="122" t="s">
        <v>17</v>
      </c>
      <c r="BN172" s="122"/>
      <c r="BO172" s="122"/>
      <c r="BP172" s="125"/>
      <c r="BQ172" s="1"/>
    </row>
    <row r="173" spans="1:69" ht="5.25" customHeight="1">
      <c r="A173" s="1"/>
      <c r="B173" s="1"/>
      <c r="C173" s="137"/>
      <c r="D173" s="123"/>
      <c r="E173" s="123"/>
      <c r="F173" s="4"/>
      <c r="G173" s="296"/>
      <c r="H173" s="296"/>
      <c r="I173" s="296"/>
      <c r="J173" s="296"/>
      <c r="K173" s="296"/>
      <c r="L173" s="296"/>
      <c r="M173" s="5"/>
      <c r="N173" s="11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5"/>
      <c r="Z173" s="146"/>
      <c r="AA173" s="123"/>
      <c r="AB173" s="123"/>
      <c r="AC173" s="123"/>
      <c r="AD173" s="123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312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3"/>
      <c r="BN173" s="123"/>
      <c r="BO173" s="123"/>
      <c r="BP173" s="126"/>
      <c r="BQ173" s="1"/>
    </row>
    <row r="174" spans="1:69" ht="5.25" customHeight="1">
      <c r="A174" s="1"/>
      <c r="B174" s="1"/>
      <c r="C174" s="137"/>
      <c r="D174" s="123"/>
      <c r="E174" s="123"/>
      <c r="F174" s="4"/>
      <c r="G174" s="296"/>
      <c r="H174" s="296"/>
      <c r="I174" s="296"/>
      <c r="J174" s="296"/>
      <c r="K174" s="296"/>
      <c r="L174" s="296"/>
      <c r="M174" s="5"/>
      <c r="N174" s="11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5"/>
      <c r="Z174" s="146"/>
      <c r="AA174" s="123"/>
      <c r="AB174" s="123"/>
      <c r="AC174" s="123"/>
      <c r="AD174" s="123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312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3"/>
      <c r="BN174" s="123"/>
      <c r="BO174" s="123"/>
      <c r="BP174" s="126"/>
      <c r="BQ174" s="1"/>
    </row>
    <row r="175" spans="1:69" ht="5.25" customHeight="1">
      <c r="A175" s="1"/>
      <c r="B175" s="1"/>
      <c r="C175" s="137"/>
      <c r="D175" s="123"/>
      <c r="E175" s="123"/>
      <c r="F175" s="4"/>
      <c r="G175" s="296"/>
      <c r="H175" s="296"/>
      <c r="I175" s="296"/>
      <c r="J175" s="296"/>
      <c r="K175" s="296"/>
      <c r="L175" s="296"/>
      <c r="M175" s="5"/>
      <c r="N175" s="12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7"/>
      <c r="Z175" s="147"/>
      <c r="AA175" s="124"/>
      <c r="AB175" s="124"/>
      <c r="AC175" s="124"/>
      <c r="AD175" s="124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313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4"/>
      <c r="BN175" s="124"/>
      <c r="BO175" s="124"/>
      <c r="BP175" s="127"/>
      <c r="BQ175" s="1"/>
    </row>
    <row r="176" spans="1:69" ht="5.25" customHeight="1">
      <c r="A176" s="1"/>
      <c r="B176" s="1"/>
      <c r="C176" s="137"/>
      <c r="D176" s="123"/>
      <c r="E176" s="123"/>
      <c r="F176" s="10"/>
      <c r="G176" s="296"/>
      <c r="H176" s="296"/>
      <c r="I176" s="296"/>
      <c r="J176" s="296"/>
      <c r="K176" s="296"/>
      <c r="L176" s="296"/>
      <c r="M176" s="5"/>
      <c r="N176" s="13"/>
      <c r="O176" s="172" t="s">
        <v>16</v>
      </c>
      <c r="P176" s="172"/>
      <c r="Q176" s="172"/>
      <c r="R176" s="172"/>
      <c r="S176" s="172"/>
      <c r="T176" s="172"/>
      <c r="U176" s="172"/>
      <c r="V176" s="172"/>
      <c r="W176" s="172"/>
      <c r="X176" s="172"/>
      <c r="Y176" s="9"/>
      <c r="Z176" s="22"/>
      <c r="AA176" s="119" t="str">
        <f>IF(LEN(AA57)=0,"",AA57)</f>
        <v/>
      </c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23"/>
      <c r="BQ176" s="1"/>
    </row>
    <row r="177" spans="1:69" ht="5.25" customHeight="1">
      <c r="A177" s="1"/>
      <c r="B177" s="1"/>
      <c r="C177" s="137"/>
      <c r="D177" s="123"/>
      <c r="E177" s="123"/>
      <c r="F177" s="4"/>
      <c r="G177" s="296"/>
      <c r="H177" s="296"/>
      <c r="I177" s="296"/>
      <c r="J177" s="296"/>
      <c r="K177" s="296"/>
      <c r="L177" s="296"/>
      <c r="M177" s="5"/>
      <c r="N177" s="11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5"/>
      <c r="Z177" s="24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25"/>
      <c r="BQ177" s="1"/>
    </row>
    <row r="178" spans="1:69" ht="5.25" customHeight="1">
      <c r="A178" s="1"/>
      <c r="B178" s="1"/>
      <c r="C178" s="137"/>
      <c r="D178" s="123"/>
      <c r="E178" s="123"/>
      <c r="F178" s="4"/>
      <c r="G178" s="296"/>
      <c r="H178" s="296"/>
      <c r="I178" s="296"/>
      <c r="J178" s="296"/>
      <c r="K178" s="296"/>
      <c r="L178" s="296"/>
      <c r="M178" s="5"/>
      <c r="N178" s="11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5"/>
      <c r="Z178" s="24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25"/>
      <c r="BQ178" s="1"/>
    </row>
    <row r="179" spans="1:69" ht="5.25" customHeight="1">
      <c r="A179" s="1"/>
      <c r="B179" s="1"/>
      <c r="C179" s="138"/>
      <c r="D179" s="124"/>
      <c r="E179" s="124"/>
      <c r="F179" s="6"/>
      <c r="G179" s="297"/>
      <c r="H179" s="297"/>
      <c r="I179" s="297"/>
      <c r="J179" s="297"/>
      <c r="K179" s="297"/>
      <c r="L179" s="297"/>
      <c r="M179" s="7"/>
      <c r="N179" s="12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7"/>
      <c r="Z179" s="26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27"/>
      <c r="BQ179" s="1"/>
    </row>
    <row r="180" spans="1:69" ht="5.25" customHeight="1">
      <c r="A180" s="1"/>
      <c r="B180" s="1"/>
      <c r="C180" s="142">
        <v>4</v>
      </c>
      <c r="D180" s="143"/>
      <c r="E180" s="143"/>
      <c r="F180" s="8"/>
      <c r="G180" s="172" t="s">
        <v>18</v>
      </c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9"/>
      <c r="Z180" s="13"/>
      <c r="AA180" s="299" t="str">
        <f>IF(LEN(AA61)=0,"",AA61)</f>
        <v/>
      </c>
      <c r="AB180" s="299"/>
      <c r="AC180" s="299"/>
      <c r="AD180" s="299"/>
      <c r="AE180" s="299"/>
      <c r="AF180" s="119" t="str">
        <f>IF(LEN(AF61)=0,"",AF61)</f>
        <v/>
      </c>
      <c r="AG180" s="119"/>
      <c r="AH180" s="119"/>
      <c r="AI180" s="119"/>
      <c r="AJ180" s="119"/>
      <c r="AK180" s="119"/>
      <c r="AL180" s="119"/>
      <c r="AM180" s="119"/>
      <c r="AN180" s="122" t="s">
        <v>1</v>
      </c>
      <c r="AO180" s="122"/>
      <c r="AP180" s="122"/>
      <c r="AQ180" s="122"/>
      <c r="AR180" s="119" t="str">
        <f>IF(LEN(AR61)=0,"",AR61)</f>
        <v/>
      </c>
      <c r="AS180" s="119"/>
      <c r="AT180" s="119"/>
      <c r="AU180" s="119"/>
      <c r="AV180" s="119"/>
      <c r="AW180" s="119"/>
      <c r="AX180" s="119"/>
      <c r="AY180" s="119"/>
      <c r="AZ180" s="119"/>
      <c r="BA180" s="122" t="s">
        <v>2</v>
      </c>
      <c r="BB180" s="122"/>
      <c r="BC180" s="122"/>
      <c r="BD180" s="122"/>
      <c r="BE180" s="119" t="str">
        <f>IF(LEN(BE61)=0,"",BE61)</f>
        <v/>
      </c>
      <c r="BF180" s="119"/>
      <c r="BG180" s="119"/>
      <c r="BH180" s="119"/>
      <c r="BI180" s="119"/>
      <c r="BJ180" s="119"/>
      <c r="BK180" s="119"/>
      <c r="BL180" s="119"/>
      <c r="BM180" s="122" t="s">
        <v>37</v>
      </c>
      <c r="BN180" s="122"/>
      <c r="BO180" s="122"/>
      <c r="BP180" s="125"/>
      <c r="BQ180" s="1"/>
    </row>
    <row r="181" spans="1:69" ht="5.25" customHeight="1">
      <c r="A181" s="1"/>
      <c r="B181" s="1"/>
      <c r="C181" s="142"/>
      <c r="D181" s="143"/>
      <c r="E181" s="143"/>
      <c r="F181" s="4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5"/>
      <c r="Z181" s="11"/>
      <c r="AA181" s="300"/>
      <c r="AB181" s="300"/>
      <c r="AC181" s="300"/>
      <c r="AD181" s="300"/>
      <c r="AE181" s="300"/>
      <c r="AF181" s="120"/>
      <c r="AG181" s="120"/>
      <c r="AH181" s="120"/>
      <c r="AI181" s="120"/>
      <c r="AJ181" s="120"/>
      <c r="AK181" s="120"/>
      <c r="AL181" s="120"/>
      <c r="AM181" s="120"/>
      <c r="AN181" s="123"/>
      <c r="AO181" s="123"/>
      <c r="AP181" s="123"/>
      <c r="AQ181" s="123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3"/>
      <c r="BB181" s="123"/>
      <c r="BC181" s="123"/>
      <c r="BD181" s="123"/>
      <c r="BE181" s="120"/>
      <c r="BF181" s="120"/>
      <c r="BG181" s="120"/>
      <c r="BH181" s="120"/>
      <c r="BI181" s="120"/>
      <c r="BJ181" s="120"/>
      <c r="BK181" s="120"/>
      <c r="BL181" s="120"/>
      <c r="BM181" s="123"/>
      <c r="BN181" s="123"/>
      <c r="BO181" s="123"/>
      <c r="BP181" s="126"/>
      <c r="BQ181" s="1"/>
    </row>
    <row r="182" spans="1:69" ht="5.25" customHeight="1">
      <c r="A182" s="1"/>
      <c r="B182" s="1"/>
      <c r="C182" s="142"/>
      <c r="D182" s="143"/>
      <c r="E182" s="143"/>
      <c r="F182" s="4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5"/>
      <c r="Z182" s="11"/>
      <c r="AA182" s="300"/>
      <c r="AB182" s="300"/>
      <c r="AC182" s="300"/>
      <c r="AD182" s="300"/>
      <c r="AE182" s="300"/>
      <c r="AF182" s="120"/>
      <c r="AG182" s="120"/>
      <c r="AH182" s="120"/>
      <c r="AI182" s="120"/>
      <c r="AJ182" s="120"/>
      <c r="AK182" s="120"/>
      <c r="AL182" s="120"/>
      <c r="AM182" s="120"/>
      <c r="AN182" s="123"/>
      <c r="AO182" s="123"/>
      <c r="AP182" s="123"/>
      <c r="AQ182" s="123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3"/>
      <c r="BB182" s="123"/>
      <c r="BC182" s="123"/>
      <c r="BD182" s="123"/>
      <c r="BE182" s="120"/>
      <c r="BF182" s="120"/>
      <c r="BG182" s="120"/>
      <c r="BH182" s="120"/>
      <c r="BI182" s="120"/>
      <c r="BJ182" s="120"/>
      <c r="BK182" s="120"/>
      <c r="BL182" s="120"/>
      <c r="BM182" s="123"/>
      <c r="BN182" s="123"/>
      <c r="BO182" s="123"/>
      <c r="BP182" s="126"/>
      <c r="BQ182" s="1"/>
    </row>
    <row r="183" spans="1:69" ht="5.25" customHeight="1">
      <c r="A183" s="1"/>
      <c r="B183" s="1"/>
      <c r="C183" s="142"/>
      <c r="D183" s="143"/>
      <c r="E183" s="143"/>
      <c r="F183" s="6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7"/>
      <c r="Z183" s="12"/>
      <c r="AA183" s="301"/>
      <c r="AB183" s="301"/>
      <c r="AC183" s="301"/>
      <c r="AD183" s="301"/>
      <c r="AE183" s="301"/>
      <c r="AF183" s="121"/>
      <c r="AG183" s="121"/>
      <c r="AH183" s="121"/>
      <c r="AI183" s="121"/>
      <c r="AJ183" s="121"/>
      <c r="AK183" s="121"/>
      <c r="AL183" s="121"/>
      <c r="AM183" s="121"/>
      <c r="AN183" s="124"/>
      <c r="AO183" s="124"/>
      <c r="AP183" s="124"/>
      <c r="AQ183" s="124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4"/>
      <c r="BB183" s="124"/>
      <c r="BC183" s="124"/>
      <c r="BD183" s="124"/>
      <c r="BE183" s="121"/>
      <c r="BF183" s="121"/>
      <c r="BG183" s="121"/>
      <c r="BH183" s="121"/>
      <c r="BI183" s="121"/>
      <c r="BJ183" s="121"/>
      <c r="BK183" s="121"/>
      <c r="BL183" s="121"/>
      <c r="BM183" s="124"/>
      <c r="BN183" s="124"/>
      <c r="BO183" s="124"/>
      <c r="BP183" s="127"/>
      <c r="BQ183" s="1"/>
    </row>
    <row r="184" spans="1:69" ht="5.25" customHeight="1">
      <c r="A184" s="1"/>
      <c r="B184" s="1"/>
      <c r="C184" s="142">
        <v>5</v>
      </c>
      <c r="D184" s="143"/>
      <c r="E184" s="143"/>
      <c r="F184" s="8"/>
      <c r="G184" s="172" t="s">
        <v>14</v>
      </c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9"/>
      <c r="Z184" s="64"/>
      <c r="AA184" s="189" t="str">
        <f>IF(LEN(AA65)=0,"",AA65)</f>
        <v/>
      </c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67"/>
      <c r="BQ184" s="1"/>
    </row>
    <row r="185" spans="1:69" ht="5.25" customHeight="1">
      <c r="A185" s="1"/>
      <c r="B185" s="1"/>
      <c r="C185" s="142"/>
      <c r="D185" s="143"/>
      <c r="E185" s="143"/>
      <c r="F185" s="4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5"/>
      <c r="Z185" s="65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68"/>
      <c r="BQ185" s="1"/>
    </row>
    <row r="186" spans="1:69" ht="5.25" customHeight="1">
      <c r="A186" s="1"/>
      <c r="B186" s="1"/>
      <c r="C186" s="142"/>
      <c r="D186" s="143"/>
      <c r="E186" s="143"/>
      <c r="F186" s="4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5"/>
      <c r="Z186" s="65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68"/>
      <c r="BQ186" s="1"/>
    </row>
    <row r="187" spans="1:69" ht="5.25" customHeight="1">
      <c r="A187" s="1"/>
      <c r="B187" s="1"/>
      <c r="C187" s="142"/>
      <c r="D187" s="143"/>
      <c r="E187" s="143"/>
      <c r="F187" s="6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7"/>
      <c r="Z187" s="66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1"/>
      <c r="BO187" s="191"/>
      <c r="BP187" s="69"/>
      <c r="BQ187" s="1"/>
    </row>
    <row r="188" spans="1:69" ht="5.25" customHeight="1">
      <c r="A188" s="1"/>
      <c r="B188" s="1"/>
      <c r="C188" s="142">
        <v>6</v>
      </c>
      <c r="D188" s="143"/>
      <c r="E188" s="143"/>
      <c r="F188" s="8"/>
      <c r="G188" s="172" t="s">
        <v>19</v>
      </c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9"/>
      <c r="Z188" s="13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14"/>
      <c r="BQ188" s="1"/>
    </row>
    <row r="189" spans="1:69" ht="5.25" customHeight="1">
      <c r="A189" s="1"/>
      <c r="B189" s="1"/>
      <c r="C189" s="142"/>
      <c r="D189" s="143"/>
      <c r="E189" s="143"/>
      <c r="F189" s="4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5"/>
      <c r="Z189" s="11"/>
      <c r="AA189" s="4"/>
      <c r="AB189" s="4"/>
      <c r="AC189" s="115" t="str">
        <f>IF(LEN(AC70)=0,"",AC70)</f>
        <v/>
      </c>
      <c r="AD189" s="116"/>
      <c r="AE189" s="113" t="s">
        <v>20</v>
      </c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23" t="s">
        <v>21</v>
      </c>
      <c r="AR189" s="123"/>
      <c r="AS189" s="4"/>
      <c r="AT189" s="115" t="str">
        <f>IF(LEN(AT70)=0,"",AT70)</f>
        <v/>
      </c>
      <c r="AU189" s="116"/>
      <c r="AV189" s="113" t="s">
        <v>22</v>
      </c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4"/>
      <c r="BI189" s="4"/>
      <c r="BJ189" s="4"/>
      <c r="BK189" s="4"/>
      <c r="BL189" s="4"/>
      <c r="BM189" s="4"/>
      <c r="BN189" s="4"/>
      <c r="BO189" s="4"/>
      <c r="BP189" s="15"/>
      <c r="BQ189" s="1"/>
    </row>
    <row r="190" spans="1:69" ht="5.25" customHeight="1">
      <c r="A190" s="1"/>
      <c r="B190" s="1"/>
      <c r="C190" s="142"/>
      <c r="D190" s="143"/>
      <c r="E190" s="143"/>
      <c r="F190" s="4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5"/>
      <c r="Z190" s="11"/>
      <c r="AA190" s="4"/>
      <c r="AB190" s="4"/>
      <c r="AC190" s="117"/>
      <c r="AD190" s="118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23"/>
      <c r="AR190" s="123"/>
      <c r="AS190" s="4"/>
      <c r="AT190" s="117"/>
      <c r="AU190" s="118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4"/>
      <c r="BI190" s="4"/>
      <c r="BJ190" s="4"/>
      <c r="BK190" s="4"/>
      <c r="BL190" s="4"/>
      <c r="BM190" s="4"/>
      <c r="BN190" s="4"/>
      <c r="BO190" s="4"/>
      <c r="BP190" s="15"/>
      <c r="BQ190" s="1"/>
    </row>
    <row r="191" spans="1:69" ht="5.25" customHeight="1">
      <c r="A191" s="1"/>
      <c r="B191" s="1"/>
      <c r="C191" s="142"/>
      <c r="D191" s="143"/>
      <c r="E191" s="143"/>
      <c r="F191" s="6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7"/>
      <c r="Z191" s="12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16"/>
      <c r="BQ191" s="1"/>
    </row>
    <row r="192" spans="1:69" ht="5.25" customHeight="1">
      <c r="A192" s="1"/>
      <c r="B192" s="1"/>
      <c r="C192" s="142">
        <v>7</v>
      </c>
      <c r="D192" s="143"/>
      <c r="E192" s="143"/>
      <c r="F192" s="8"/>
      <c r="G192" s="104" t="s">
        <v>210</v>
      </c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9"/>
      <c r="Z192" s="13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14"/>
      <c r="BQ192" s="1"/>
    </row>
    <row r="193" spans="1:69" ht="5.25" customHeight="1">
      <c r="A193" s="1"/>
      <c r="B193" s="1"/>
      <c r="C193" s="142"/>
      <c r="D193" s="143"/>
      <c r="E193" s="143"/>
      <c r="F193" s="4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5"/>
      <c r="Z193" s="11"/>
      <c r="AA193" s="4"/>
      <c r="AB193" s="4"/>
      <c r="AC193" s="115" t="str">
        <f>IF(LEN(AC74)=0,"",AC74)</f>
        <v/>
      </c>
      <c r="AD193" s="116"/>
      <c r="AE193" s="113" t="s">
        <v>23</v>
      </c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23" t="s">
        <v>21</v>
      </c>
      <c r="AR193" s="123"/>
      <c r="AS193" s="4"/>
      <c r="AT193" s="115" t="str">
        <f>IF(LEN(AT74)=0,"",AT74)</f>
        <v/>
      </c>
      <c r="AU193" s="116"/>
      <c r="AV193" s="113" t="s">
        <v>24</v>
      </c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4"/>
      <c r="BI193" s="4"/>
      <c r="BJ193" s="4"/>
      <c r="BK193" s="4"/>
      <c r="BL193" s="4"/>
      <c r="BM193" s="4"/>
      <c r="BN193" s="4"/>
      <c r="BO193" s="4"/>
      <c r="BP193" s="15"/>
      <c r="BQ193" s="1"/>
    </row>
    <row r="194" spans="1:69" ht="5.25" customHeight="1">
      <c r="A194" s="1"/>
      <c r="B194" s="1"/>
      <c r="C194" s="142"/>
      <c r="D194" s="143"/>
      <c r="E194" s="143"/>
      <c r="F194" s="4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5"/>
      <c r="Z194" s="11"/>
      <c r="AA194" s="4"/>
      <c r="AB194" s="4"/>
      <c r="AC194" s="117"/>
      <c r="AD194" s="118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23"/>
      <c r="AR194" s="123"/>
      <c r="AS194" s="4"/>
      <c r="AT194" s="117"/>
      <c r="AU194" s="118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4"/>
      <c r="BI194" s="4"/>
      <c r="BJ194" s="4"/>
      <c r="BK194" s="4"/>
      <c r="BL194" s="4"/>
      <c r="BM194" s="4"/>
      <c r="BN194" s="4"/>
      <c r="BO194" s="4"/>
      <c r="BP194" s="15"/>
      <c r="BQ194" s="1"/>
    </row>
    <row r="195" spans="1:69" ht="5.25" customHeight="1">
      <c r="A195" s="1"/>
      <c r="B195" s="1"/>
      <c r="C195" s="142"/>
      <c r="D195" s="143"/>
      <c r="E195" s="143"/>
      <c r="F195" s="6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7"/>
      <c r="Z195" s="12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16"/>
      <c r="BQ195" s="1"/>
    </row>
    <row r="196" spans="1:69" ht="5.25" customHeight="1">
      <c r="A196" s="1"/>
      <c r="B196" s="1"/>
      <c r="C196" s="185" t="s">
        <v>275</v>
      </c>
      <c r="D196" s="186"/>
      <c r="E196" s="187"/>
      <c r="F196" s="100" t="s">
        <v>276</v>
      </c>
      <c r="G196" s="101"/>
      <c r="H196" s="101"/>
      <c r="I196" s="101"/>
      <c r="J196" s="105" t="s">
        <v>279</v>
      </c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4"/>
      <c r="Z196" s="11"/>
      <c r="AA196" s="189" t="str">
        <f>IF(LEN(AA77)=0,"",AA77)</f>
        <v/>
      </c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5"/>
      <c r="BQ196" s="1"/>
    </row>
    <row r="197" spans="1:69" ht="5.25" customHeight="1">
      <c r="A197" s="1"/>
      <c r="B197" s="1"/>
      <c r="C197" s="188"/>
      <c r="D197" s="186"/>
      <c r="E197" s="187"/>
      <c r="F197" s="100"/>
      <c r="G197" s="101"/>
      <c r="H197" s="101"/>
      <c r="I197" s="101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"/>
      <c r="Z197" s="87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84"/>
      <c r="BQ197" s="1"/>
    </row>
    <row r="198" spans="1:69" ht="5.25" customHeight="1">
      <c r="A198" s="1"/>
      <c r="B198" s="1"/>
      <c r="C198" s="188"/>
      <c r="D198" s="186"/>
      <c r="E198" s="187"/>
      <c r="F198" s="100"/>
      <c r="G198" s="101"/>
      <c r="H198" s="101"/>
      <c r="I198" s="101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4"/>
      <c r="Z198" s="11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5"/>
      <c r="BQ198" s="1"/>
    </row>
    <row r="199" spans="1:69" ht="5.25" customHeight="1">
      <c r="A199" s="1"/>
      <c r="B199" s="1"/>
      <c r="C199" s="188"/>
      <c r="D199" s="186"/>
      <c r="E199" s="187"/>
      <c r="F199" s="102"/>
      <c r="G199" s="103"/>
      <c r="H199" s="103"/>
      <c r="I199" s="103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85"/>
      <c r="Z199" s="88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1"/>
      <c r="BM199" s="191"/>
      <c r="BN199" s="191"/>
      <c r="BO199" s="191"/>
      <c r="BP199" s="86"/>
      <c r="BQ199" s="1"/>
    </row>
    <row r="200" spans="1:69" ht="5.25" customHeight="1">
      <c r="A200" s="1"/>
      <c r="B200" s="1"/>
      <c r="C200" s="82"/>
      <c r="D200" s="83"/>
      <c r="E200" s="83"/>
      <c r="F200" s="98" t="s">
        <v>277</v>
      </c>
      <c r="G200" s="99"/>
      <c r="H200" s="99"/>
      <c r="I200" s="99"/>
      <c r="J200" s="107" t="s">
        <v>284</v>
      </c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8"/>
      <c r="Z200" s="13"/>
      <c r="AA200" s="189" t="str">
        <f>IF(LEN(AA81)=0,"",AA81)</f>
        <v/>
      </c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4"/>
      <c r="BQ200" s="1"/>
    </row>
    <row r="201" spans="1:69" ht="5.25" customHeight="1">
      <c r="A201" s="1"/>
      <c r="B201" s="1"/>
      <c r="C201" s="18"/>
      <c r="D201" s="1"/>
      <c r="E201" s="1"/>
      <c r="F201" s="100"/>
      <c r="G201" s="101"/>
      <c r="H201" s="101"/>
      <c r="I201" s="101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"/>
      <c r="Z201" s="87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84"/>
      <c r="BQ201" s="1"/>
    </row>
    <row r="202" spans="1:69" ht="5.25" customHeight="1">
      <c r="A202" s="1"/>
      <c r="B202" s="1"/>
      <c r="C202" s="82"/>
      <c r="D202" s="83"/>
      <c r="E202" s="83"/>
      <c r="F202" s="100"/>
      <c r="G202" s="101"/>
      <c r="H202" s="101"/>
      <c r="I202" s="101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4"/>
      <c r="Z202" s="11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  <c r="BO202" s="190"/>
      <c r="BP202" s="15"/>
      <c r="BQ202" s="1"/>
    </row>
    <row r="203" spans="1:69" ht="5.25" customHeight="1">
      <c r="A203" s="1"/>
      <c r="B203" s="1"/>
      <c r="C203" s="18"/>
      <c r="D203" s="1"/>
      <c r="E203" s="1"/>
      <c r="F203" s="102"/>
      <c r="G203" s="103"/>
      <c r="H203" s="103"/>
      <c r="I203" s="103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85"/>
      <c r="Z203" s="88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1"/>
      <c r="BO203" s="191"/>
      <c r="BP203" s="86"/>
      <c r="BQ203" s="1"/>
    </row>
    <row r="204" spans="1:69" ht="5.25" customHeight="1">
      <c r="A204" s="1"/>
      <c r="B204" s="1"/>
      <c r="C204" s="82"/>
      <c r="D204" s="83"/>
      <c r="E204" s="83"/>
      <c r="F204" s="98" t="s">
        <v>278</v>
      </c>
      <c r="G204" s="99"/>
      <c r="H204" s="99"/>
      <c r="I204" s="99"/>
      <c r="J204" s="107" t="s">
        <v>280</v>
      </c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8"/>
      <c r="Z204" s="13"/>
      <c r="AA204" s="189" t="str">
        <f>IF(LEN(AA85)=0,"",AA85)</f>
        <v/>
      </c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4"/>
      <c r="BQ204" s="1"/>
    </row>
    <row r="205" spans="1:69" ht="5.25" customHeight="1">
      <c r="A205" s="1"/>
      <c r="B205" s="1"/>
      <c r="C205" s="18"/>
      <c r="D205" s="1"/>
      <c r="E205" s="1"/>
      <c r="F205" s="100"/>
      <c r="G205" s="101"/>
      <c r="H205" s="101"/>
      <c r="I205" s="101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"/>
      <c r="Z205" s="87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84"/>
      <c r="BQ205" s="1"/>
    </row>
    <row r="206" spans="1:69" ht="5.25" customHeight="1">
      <c r="A206" s="1"/>
      <c r="B206" s="1"/>
      <c r="C206" s="82"/>
      <c r="D206" s="83"/>
      <c r="E206" s="83"/>
      <c r="F206" s="100"/>
      <c r="G206" s="101"/>
      <c r="H206" s="101"/>
      <c r="I206" s="101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4"/>
      <c r="Z206" s="11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5"/>
      <c r="BQ206" s="1"/>
    </row>
    <row r="207" spans="1:69" ht="5.25" customHeight="1">
      <c r="A207" s="1"/>
      <c r="B207" s="1"/>
      <c r="C207" s="89"/>
      <c r="D207" s="90"/>
      <c r="E207" s="90"/>
      <c r="F207" s="108"/>
      <c r="G207" s="109"/>
      <c r="H207" s="109"/>
      <c r="I207" s="109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90"/>
      <c r="Z207" s="91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92"/>
      <c r="BQ207" s="1"/>
    </row>
    <row r="208" spans="1:69" ht="5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ht="5.25" customHeight="1">
      <c r="A209" s="1"/>
      <c r="B209" s="1"/>
      <c r="C209" s="115" t="s">
        <v>25</v>
      </c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7"/>
      <c r="X209" s="4"/>
      <c r="Y209" s="4"/>
      <c r="Z209" s="139" t="s">
        <v>206</v>
      </c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1"/>
      <c r="BD209" s="145" t="s">
        <v>207</v>
      </c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16"/>
      <c r="BQ209" s="1"/>
    </row>
    <row r="210" spans="1:69" ht="5.25" customHeight="1">
      <c r="A210" s="1"/>
      <c r="B210" s="1"/>
      <c r="C210" s="137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7"/>
      <c r="X210" s="4"/>
      <c r="Y210" s="4"/>
      <c r="Z210" s="142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4"/>
      <c r="BD210" s="146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6"/>
      <c r="BQ210" s="1"/>
    </row>
    <row r="211" spans="1:69" ht="5.25" customHeight="1">
      <c r="A211" s="1"/>
      <c r="B211" s="1"/>
      <c r="C211" s="138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7"/>
      <c r="X211" s="4"/>
      <c r="Y211" s="4"/>
      <c r="Z211" s="142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4"/>
      <c r="BD211" s="147"/>
      <c r="BE211" s="124"/>
      <c r="BF211" s="124"/>
      <c r="BG211" s="124"/>
      <c r="BH211" s="124"/>
      <c r="BI211" s="124"/>
      <c r="BJ211" s="124"/>
      <c r="BK211" s="123"/>
      <c r="BL211" s="123"/>
      <c r="BM211" s="123"/>
      <c r="BN211" s="123"/>
      <c r="BO211" s="123"/>
      <c r="BP211" s="126"/>
      <c r="BQ211" s="1"/>
    </row>
    <row r="212" spans="1:69" ht="10.5" customHeight="1">
      <c r="A212" s="1"/>
      <c r="B212" s="1"/>
      <c r="C212" s="176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8"/>
      <c r="X212" s="1"/>
      <c r="Y212" s="1"/>
      <c r="Z212" s="201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3"/>
      <c r="BD212" s="128" t="s">
        <v>29</v>
      </c>
      <c r="BE212" s="129"/>
      <c r="BF212" s="129"/>
      <c r="BG212" s="129"/>
      <c r="BH212" s="129"/>
      <c r="BI212" s="129"/>
      <c r="BJ212" s="130"/>
      <c r="BK212" s="134" t="s">
        <v>271</v>
      </c>
      <c r="BL212" s="134"/>
      <c r="BM212" s="134"/>
      <c r="BN212" s="134"/>
      <c r="BO212" s="134"/>
      <c r="BP212" s="135"/>
      <c r="BQ212" s="1"/>
    </row>
    <row r="213" spans="1:69" ht="10.5" customHeight="1">
      <c r="A213" s="1"/>
      <c r="B213" s="1"/>
      <c r="C213" s="179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"/>
      <c r="X213" s="1"/>
      <c r="Y213" s="1"/>
      <c r="Z213" s="201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3"/>
      <c r="BD213" s="131"/>
      <c r="BE213" s="132"/>
      <c r="BF213" s="132"/>
      <c r="BG213" s="132"/>
      <c r="BH213" s="132"/>
      <c r="BI213" s="132"/>
      <c r="BJ213" s="133"/>
      <c r="BK213" s="94"/>
      <c r="BL213" s="94"/>
      <c r="BM213" s="94"/>
      <c r="BN213" s="94"/>
      <c r="BO213" s="94"/>
      <c r="BP213" s="96"/>
      <c r="BQ213" s="1"/>
    </row>
    <row r="214" spans="1:69" ht="10.5" customHeight="1">
      <c r="A214" s="1"/>
      <c r="B214" s="1"/>
      <c r="C214" s="179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"/>
      <c r="X214" s="1"/>
      <c r="Y214" s="1"/>
      <c r="Z214" s="201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3"/>
      <c r="BD214" s="94" t="str">
        <f>IF(AND(0&lt;=$BC$53,$BC$53&lt;=20),"5～20人"," ")</f>
        <v>5～20人</v>
      </c>
      <c r="BE214" s="94"/>
      <c r="BF214" s="94"/>
      <c r="BG214" s="94"/>
      <c r="BH214" s="94"/>
      <c r="BI214" s="94"/>
      <c r="BJ214" s="94"/>
      <c r="BK214" s="94" t="str">
        <f>IF(AND(0&lt;=$BC$53,$BC$53&lt;=20),"14,000円"," ")</f>
        <v>14,000円</v>
      </c>
      <c r="BL214" s="94"/>
      <c r="BM214" s="94"/>
      <c r="BN214" s="94"/>
      <c r="BO214" s="94"/>
      <c r="BP214" s="96"/>
      <c r="BQ214" s="1"/>
    </row>
    <row r="215" spans="1:69" ht="10.5" customHeight="1">
      <c r="A215" s="1"/>
      <c r="B215" s="1"/>
      <c r="C215" s="179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"/>
      <c r="X215" s="1"/>
      <c r="Y215" s="1"/>
      <c r="Z215" s="201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3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6"/>
      <c r="BQ215" s="1"/>
    </row>
    <row r="216" spans="1:69" ht="10.5" customHeight="1">
      <c r="A216" s="1"/>
      <c r="B216" s="1"/>
      <c r="C216" s="179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"/>
      <c r="X216" s="1"/>
      <c r="Y216" s="1"/>
      <c r="Z216" s="201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3"/>
      <c r="BD216" s="94" t="str">
        <f>IF(AND(21&lt;=$BC$53,$BC$53&lt;=50),"21～50人"," ")</f>
        <v xml:space="preserve"> </v>
      </c>
      <c r="BE216" s="94"/>
      <c r="BF216" s="94"/>
      <c r="BG216" s="94"/>
      <c r="BH216" s="94"/>
      <c r="BI216" s="94"/>
      <c r="BJ216" s="94"/>
      <c r="BK216" s="94" t="str">
        <f>IF(AND(21&lt;=$BC$53,$BC$53&lt;=50),"18,000円"," ")</f>
        <v xml:space="preserve"> </v>
      </c>
      <c r="BL216" s="94"/>
      <c r="BM216" s="94"/>
      <c r="BN216" s="94"/>
      <c r="BO216" s="94"/>
      <c r="BP216" s="96"/>
      <c r="BQ216" s="1"/>
    </row>
    <row r="217" spans="1:69" ht="10.5" customHeight="1">
      <c r="A217" s="1"/>
      <c r="B217" s="1"/>
      <c r="C217" s="179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"/>
      <c r="X217" s="1"/>
      <c r="Y217" s="1"/>
      <c r="Z217" s="201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3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6"/>
      <c r="BQ217" s="1"/>
    </row>
    <row r="218" spans="1:69" ht="10.5" customHeight="1">
      <c r="A218" s="1"/>
      <c r="B218" s="1"/>
      <c r="C218" s="179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"/>
      <c r="X218" s="1"/>
      <c r="Y218" s="1"/>
      <c r="Z218" s="201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3"/>
      <c r="BD218" s="94" t="str">
        <f>IF(AND(51&lt;=$BC$53,$BC$53&lt;=100),"51～100人"," ")</f>
        <v xml:space="preserve"> </v>
      </c>
      <c r="BE218" s="94"/>
      <c r="BF218" s="94"/>
      <c r="BG218" s="94"/>
      <c r="BH218" s="94"/>
      <c r="BI218" s="94"/>
      <c r="BJ218" s="94"/>
      <c r="BK218" s="94" t="str">
        <f>IF(AND(51&lt;=$BC$53,$BC$53&lt;=100),"21,000円"," ")</f>
        <v xml:space="preserve"> </v>
      </c>
      <c r="BL218" s="94"/>
      <c r="BM218" s="94"/>
      <c r="BN218" s="94"/>
      <c r="BO218" s="94"/>
      <c r="BP218" s="96"/>
      <c r="BQ218" s="1"/>
    </row>
    <row r="219" spans="1:69" ht="10.5" customHeight="1">
      <c r="A219" s="1"/>
      <c r="B219" s="1"/>
      <c r="C219" s="179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"/>
      <c r="X219" s="1"/>
      <c r="Y219" s="1"/>
      <c r="Z219" s="201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3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6"/>
      <c r="BQ219" s="1"/>
    </row>
    <row r="220" spans="1:69" ht="10.5" customHeight="1">
      <c r="A220" s="1"/>
      <c r="B220" s="1"/>
      <c r="C220" s="179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"/>
      <c r="X220" s="1"/>
      <c r="Y220" s="1"/>
      <c r="Z220" s="201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3"/>
      <c r="BD220" s="94" t="str">
        <f>IF(AND(101&lt;=$BC$53,$BC$53&lt;=300),"101～300人"," ")</f>
        <v xml:space="preserve"> </v>
      </c>
      <c r="BE220" s="94"/>
      <c r="BF220" s="94"/>
      <c r="BG220" s="94"/>
      <c r="BH220" s="94"/>
      <c r="BI220" s="94"/>
      <c r="BJ220" s="94"/>
      <c r="BK220" s="94" t="str">
        <f>IF(AND(101&lt;=$BC$53,$BC$53&lt;=300),"30,000円"," ")</f>
        <v xml:space="preserve"> </v>
      </c>
      <c r="BL220" s="94"/>
      <c r="BM220" s="94"/>
      <c r="BN220" s="94"/>
      <c r="BO220" s="94"/>
      <c r="BP220" s="96"/>
      <c r="BQ220" s="1"/>
    </row>
    <row r="221" spans="1:69" ht="10.5" customHeight="1">
      <c r="A221" s="1"/>
      <c r="B221" s="1"/>
      <c r="C221" s="179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"/>
      <c r="X221" s="1"/>
      <c r="Y221" s="1"/>
      <c r="Z221" s="201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3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6"/>
      <c r="BQ221" s="1"/>
    </row>
    <row r="222" spans="1:69" ht="10.5" customHeight="1">
      <c r="A222" s="1"/>
      <c r="B222" s="1"/>
      <c r="C222" s="179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"/>
      <c r="X222" s="1"/>
      <c r="Y222" s="1"/>
      <c r="Z222" s="201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3"/>
      <c r="BD222" s="94" t="str">
        <f>IF(AND(301&lt;=$BC$53,$BC$53&lt;=500),"301～500人"," ")</f>
        <v xml:space="preserve"> </v>
      </c>
      <c r="BE222" s="94"/>
      <c r="BF222" s="94"/>
      <c r="BG222" s="94"/>
      <c r="BH222" s="94"/>
      <c r="BI222" s="94"/>
      <c r="BJ222" s="94"/>
      <c r="BK222" s="94" t="str">
        <f>IF(AND(301&lt;=$BC$53,$BC$53&lt;=500),"40,000円"," ")</f>
        <v xml:space="preserve"> </v>
      </c>
      <c r="BL222" s="94"/>
      <c r="BM222" s="94"/>
      <c r="BN222" s="94"/>
      <c r="BO222" s="94"/>
      <c r="BP222" s="96"/>
      <c r="BQ222" s="1"/>
    </row>
    <row r="223" spans="1:69" ht="10.5" customHeight="1">
      <c r="A223" s="1"/>
      <c r="B223" s="1"/>
      <c r="C223" s="179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"/>
      <c r="X223" s="1"/>
      <c r="Y223" s="1"/>
      <c r="Z223" s="201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3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6"/>
      <c r="BQ223" s="1"/>
    </row>
    <row r="224" spans="1:69" ht="10.5" customHeight="1">
      <c r="A224" s="1"/>
      <c r="B224" s="1"/>
      <c r="C224" s="179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"/>
      <c r="X224" s="1"/>
      <c r="Y224" s="1"/>
      <c r="Z224" s="201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3"/>
      <c r="BD224" s="94" t="str">
        <f>IF(501&lt;=$BC$53,"501人～"," ")</f>
        <v xml:space="preserve"> </v>
      </c>
      <c r="BE224" s="94"/>
      <c r="BF224" s="94"/>
      <c r="BG224" s="94"/>
      <c r="BH224" s="94"/>
      <c r="BI224" s="94"/>
      <c r="BJ224" s="94"/>
      <c r="BK224" s="94" t="str">
        <f>IF(501&lt;=$BC$53,"50,000円"," ")</f>
        <v xml:space="preserve"> </v>
      </c>
      <c r="BL224" s="94"/>
      <c r="BM224" s="94"/>
      <c r="BN224" s="94"/>
      <c r="BO224" s="94"/>
      <c r="BP224" s="96"/>
      <c r="BQ224" s="1"/>
    </row>
    <row r="225" spans="1:69" ht="10.5" customHeight="1">
      <c r="A225" s="1"/>
      <c r="B225" s="1"/>
      <c r="C225" s="182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"/>
      <c r="X225" s="1"/>
      <c r="Y225" s="1"/>
      <c r="Z225" s="204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6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7"/>
      <c r="BQ225" s="1"/>
    </row>
    <row r="226" spans="1:69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ht="6.75" customHeight="1">
      <c r="A227" s="74"/>
      <c r="B227" s="74"/>
      <c r="C227" s="74"/>
      <c r="D227" s="148" t="s">
        <v>243</v>
      </c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"/>
      <c r="BQ227" s="1"/>
    </row>
    <row r="228" spans="1:69" ht="6.75" customHeight="1">
      <c r="A228" s="74"/>
      <c r="B228" s="74"/>
      <c r="C228" s="74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"/>
      <c r="BQ228" s="1"/>
    </row>
    <row r="229" spans="1:69" ht="6.75" customHeight="1">
      <c r="A229" s="74"/>
      <c r="B229" s="74"/>
      <c r="C229" s="74"/>
      <c r="D229" s="148" t="s">
        <v>36</v>
      </c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"/>
      <c r="BQ229" s="1"/>
    </row>
    <row r="230" spans="1:69" ht="6.75" customHeight="1">
      <c r="A230" s="74"/>
      <c r="B230" s="74"/>
      <c r="C230" s="74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"/>
      <c r="BQ230" s="1"/>
    </row>
    <row r="231" spans="1:69" ht="6.75" customHeight="1">
      <c r="A231" s="74"/>
      <c r="B231" s="74"/>
      <c r="C231" s="74"/>
      <c r="D231" s="148" t="s">
        <v>211</v>
      </c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"/>
      <c r="BQ231" s="1"/>
    </row>
    <row r="232" spans="1:69" ht="6.75" customHeight="1">
      <c r="A232" s="74"/>
      <c r="B232" s="74"/>
      <c r="C232" s="74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"/>
      <c r="BQ232" s="1"/>
    </row>
    <row r="233" spans="1:69" ht="6.75" customHeight="1">
      <c r="A233" s="74"/>
      <c r="B233" s="74"/>
      <c r="C233" s="74"/>
      <c r="D233" s="148" t="s">
        <v>212</v>
      </c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"/>
      <c r="BQ233" s="1"/>
    </row>
    <row r="234" spans="1:69" ht="6.75" customHeight="1">
      <c r="A234" s="74"/>
      <c r="B234" s="74"/>
      <c r="C234" s="74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"/>
      <c r="BQ234" s="1"/>
    </row>
    <row r="235" spans="1:69" ht="6.75" customHeight="1">
      <c r="A235" s="74"/>
      <c r="B235" s="74"/>
      <c r="C235" s="74"/>
      <c r="D235" s="148" t="s">
        <v>237</v>
      </c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"/>
      <c r="BQ235" s="1"/>
    </row>
    <row r="236" spans="1:69" ht="6.75" customHeight="1">
      <c r="A236" s="74"/>
      <c r="B236" s="74"/>
      <c r="C236" s="74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"/>
      <c r="BQ236" s="1"/>
    </row>
    <row r="237" spans="1:69" ht="6.75" customHeight="1">
      <c r="A237" s="74"/>
      <c r="B237" s="74"/>
      <c r="C237" s="74"/>
      <c r="D237" s="148" t="s">
        <v>267</v>
      </c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"/>
      <c r="BQ237" s="1"/>
    </row>
    <row r="238" spans="1:69" ht="6.75" customHeight="1">
      <c r="A238" s="74"/>
      <c r="B238" s="74"/>
      <c r="C238" s="74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"/>
      <c r="BQ238" s="1"/>
    </row>
    <row r="239" spans="1:69" ht="7.5" customHeight="1">
      <c r="A239" s="1"/>
      <c r="B239" s="1"/>
      <c r="C239" s="1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302" t="s">
        <v>244</v>
      </c>
      <c r="BB239" s="303"/>
      <c r="BC239" s="303"/>
      <c r="BD239" s="303"/>
      <c r="BE239" s="303"/>
      <c r="BF239" s="303"/>
      <c r="BG239" s="303"/>
      <c r="BH239" s="303"/>
      <c r="BI239" s="303"/>
      <c r="BJ239" s="303"/>
      <c r="BK239" s="303"/>
      <c r="BL239" s="303"/>
      <c r="BM239" s="303"/>
      <c r="BN239" s="303"/>
      <c r="BO239" s="303"/>
      <c r="BP239" s="303"/>
      <c r="BQ239" s="304"/>
    </row>
    <row r="240" spans="1:69" ht="7.5" customHeight="1">
      <c r="A240" s="1"/>
      <c r="B240" s="1"/>
      <c r="C240" s="1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305"/>
      <c r="BB240" s="306"/>
      <c r="BC240" s="306"/>
      <c r="BD240" s="306"/>
      <c r="BE240" s="306"/>
      <c r="BF240" s="306"/>
      <c r="BG240" s="306"/>
      <c r="BH240" s="306"/>
      <c r="BI240" s="306"/>
      <c r="BJ240" s="306"/>
      <c r="BK240" s="306"/>
      <c r="BL240" s="306"/>
      <c r="BM240" s="306"/>
      <c r="BN240" s="306"/>
      <c r="BO240" s="306"/>
      <c r="BP240" s="306"/>
      <c r="BQ240" s="307"/>
    </row>
    <row r="241" spans="1:69" ht="7.5" customHeight="1">
      <c r="A241" s="1"/>
      <c r="B241" s="1"/>
      <c r="C241" s="1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308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9"/>
      <c r="BM241" s="309"/>
      <c r="BN241" s="309"/>
      <c r="BO241" s="309"/>
      <c r="BP241" s="309"/>
      <c r="BQ241" s="310"/>
    </row>
    <row r="242" spans="1:69" ht="7.5" customHeight="1">
      <c r="A242" s="1"/>
      <c r="B242" s="1"/>
      <c r="C242" s="1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1"/>
      <c r="BQ242" s="1"/>
    </row>
    <row r="243" spans="1:69" ht="7.5" customHeight="1">
      <c r="A243" s="1"/>
      <c r="B243" s="1"/>
      <c r="C243" s="1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1"/>
      <c r="BQ243" s="1"/>
    </row>
    <row r="244" spans="1:69" ht="7.5" customHeight="1">
      <c r="A244" s="1"/>
      <c r="B244" s="1"/>
      <c r="C244" s="1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1"/>
      <c r="BQ244" s="1"/>
    </row>
    <row r="245" spans="1:69" ht="7.5" customHeight="1">
      <c r="A245" s="1"/>
      <c r="B245" s="1"/>
      <c r="C245" s="1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1"/>
      <c r="BQ245" s="1"/>
    </row>
    <row r="246" spans="1:69" ht="7.5" customHeight="1">
      <c r="A246" s="1"/>
      <c r="B246" s="1"/>
      <c r="C246" s="1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1"/>
      <c r="BQ246" s="1"/>
    </row>
    <row r="247" spans="1:69" ht="7.5" customHeight="1">
      <c r="A247" s="1"/>
      <c r="B247" s="1"/>
      <c r="C247" s="1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1"/>
      <c r="BQ247" s="1"/>
    </row>
    <row r="248" spans="1:69" ht="7.5" customHeight="1">
      <c r="A248" s="1"/>
      <c r="B248" s="1"/>
      <c r="C248" s="1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1"/>
      <c r="BQ248" s="1"/>
    </row>
    <row r="249" spans="1:69" ht="7.5" customHeight="1">
      <c r="A249" s="1"/>
      <c r="B249" s="1"/>
      <c r="C249" s="1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1"/>
      <c r="BQ249" s="1"/>
    </row>
    <row r="250" spans="1:69" ht="7.5" customHeight="1">
      <c r="A250" s="1"/>
      <c r="B250" s="1"/>
      <c r="C250" s="1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1"/>
      <c r="BQ250" s="1"/>
    </row>
    <row r="251" spans="1:69" ht="7.5" customHeight="1">
      <c r="A251" s="1"/>
      <c r="B251" s="1"/>
      <c r="C251" s="1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1"/>
      <c r="BQ251" s="1"/>
    </row>
    <row r="252" spans="1:69" ht="7.5" customHeight="1">
      <c r="A252" s="1"/>
      <c r="B252" s="1"/>
      <c r="C252" s="1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1"/>
      <c r="BQ252" s="1"/>
    </row>
    <row r="253" spans="1:69" ht="7.5" customHeight="1">
      <c r="A253" s="1"/>
      <c r="B253" s="1"/>
      <c r="C253" s="1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1"/>
      <c r="BQ253" s="1"/>
    </row>
    <row r="254" spans="1:69" ht="7.5" customHeight="1">
      <c r="A254" s="1"/>
      <c r="B254" s="1"/>
      <c r="C254" s="1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1"/>
      <c r="BQ254" s="1"/>
    </row>
    <row r="255" spans="1:69" ht="7.5" customHeight="1">
      <c r="A255" s="1"/>
      <c r="B255" s="1"/>
      <c r="C255" s="1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1"/>
      <c r="BQ255" s="1"/>
    </row>
    <row r="256" spans="1:69" ht="7.5" customHeight="1">
      <c r="A256" s="1"/>
      <c r="B256" s="1"/>
      <c r="C256" s="1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1"/>
      <c r="BQ256" s="1"/>
    </row>
    <row r="257" spans="1:69" ht="7.5" customHeight="1">
      <c r="A257" s="1"/>
      <c r="B257" s="1"/>
      <c r="C257" s="1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1"/>
      <c r="BQ257" s="1"/>
    </row>
    <row r="258" spans="1:69" ht="7.5" customHeight="1">
      <c r="A258" s="1"/>
      <c r="B258" s="1"/>
      <c r="C258" s="1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1"/>
      <c r="BQ258" s="1"/>
    </row>
    <row r="259" spans="1:69" ht="7.5" customHeight="1">
      <c r="A259" s="1"/>
      <c r="B259" s="1"/>
      <c r="C259" s="1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1"/>
      <c r="BQ259" s="1"/>
    </row>
    <row r="260" spans="1:69" ht="7.5" customHeight="1">
      <c r="A260" s="1"/>
      <c r="B260" s="1"/>
      <c r="C260" s="1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1"/>
      <c r="BQ260" s="1"/>
    </row>
    <row r="261" spans="1:69" ht="7.5" customHeight="1">
      <c r="A261" s="1"/>
      <c r="B261" s="1"/>
      <c r="C261" s="1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1"/>
      <c r="BQ261" s="1"/>
    </row>
    <row r="262" spans="1:69" ht="7.5" customHeight="1">
      <c r="A262" s="1"/>
      <c r="B262" s="1"/>
      <c r="C262" s="1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1"/>
      <c r="BQ262" s="1"/>
    </row>
    <row r="263" spans="1:69" ht="7.5" customHeight="1">
      <c r="A263" s="1"/>
      <c r="B263" s="1"/>
      <c r="C263" s="1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1"/>
      <c r="BQ263" s="1"/>
    </row>
    <row r="264" spans="1:69" ht="7.5" customHeight="1">
      <c r="A264" s="1"/>
      <c r="B264" s="1"/>
      <c r="C264" s="1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1"/>
      <c r="BQ264" s="1"/>
    </row>
    <row r="265" spans="1:69" ht="7.5" customHeight="1">
      <c r="A265" s="1"/>
      <c r="B265" s="1"/>
      <c r="C265" s="1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1"/>
      <c r="BQ265" s="1"/>
    </row>
    <row r="266" spans="1:69" ht="7.5" customHeight="1">
      <c r="A266" s="1"/>
      <c r="B266" s="1"/>
      <c r="C266" s="1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1"/>
      <c r="BQ266" s="1"/>
    </row>
    <row r="267" spans="1:69" ht="7.5" customHeight="1">
      <c r="A267" s="1"/>
      <c r="B267" s="1"/>
      <c r="C267" s="1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1"/>
      <c r="BQ267" s="1"/>
    </row>
    <row r="268" spans="1:69" ht="7.5" customHeight="1">
      <c r="A268" s="1"/>
      <c r="B268" s="1"/>
      <c r="C268" s="1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1"/>
      <c r="BQ268" s="1"/>
    </row>
    <row r="269" spans="1:69" ht="7.5" customHeight="1">
      <c r="A269" s="1"/>
      <c r="B269" s="1"/>
      <c r="C269" s="1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1"/>
      <c r="BQ269" s="1"/>
    </row>
    <row r="270" spans="1:69" ht="7.5" customHeight="1">
      <c r="A270" s="1"/>
      <c r="B270" s="1"/>
      <c r="C270" s="1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1"/>
      <c r="BQ270" s="1"/>
    </row>
    <row r="271" spans="1:69" ht="7.5" customHeight="1">
      <c r="A271" s="1"/>
      <c r="B271" s="1"/>
      <c r="C271" s="1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1"/>
      <c r="BQ271" s="1"/>
    </row>
    <row r="272" spans="1:69" ht="7.5" customHeight="1">
      <c r="A272" s="1"/>
      <c r="B272" s="1"/>
      <c r="C272" s="1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1"/>
      <c r="BQ272" s="1"/>
    </row>
    <row r="273" spans="1:69" ht="7.5" customHeight="1">
      <c r="A273" s="1"/>
      <c r="B273" s="1"/>
      <c r="C273" s="1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1"/>
      <c r="BQ273" s="1"/>
    </row>
    <row r="274" spans="1:69" ht="7.5" customHeight="1">
      <c r="A274" s="1"/>
      <c r="B274" s="1"/>
      <c r="C274" s="1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1"/>
      <c r="BQ274" s="1"/>
    </row>
    <row r="275" spans="1:69" ht="7.5" customHeight="1">
      <c r="A275" s="1"/>
      <c r="B275" s="1"/>
      <c r="C275" s="1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1"/>
      <c r="BQ275" s="1"/>
    </row>
    <row r="276" spans="1:69" ht="7.5" customHeight="1">
      <c r="A276" s="1"/>
      <c r="B276" s="1"/>
      <c r="C276" s="1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1"/>
      <c r="BQ276" s="1"/>
    </row>
    <row r="277" spans="1:69" ht="7.5" customHeight="1">
      <c r="A277" s="1"/>
      <c r="B277" s="1"/>
      <c r="C277" s="1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1"/>
      <c r="BQ277" s="1"/>
    </row>
    <row r="278" spans="1:69" ht="7.5" customHeight="1">
      <c r="A278" s="1"/>
      <c r="B278" s="1"/>
      <c r="C278" s="1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1"/>
      <c r="BQ278" s="1"/>
    </row>
    <row r="279" spans="1:69" ht="7.5" customHeight="1">
      <c r="A279" s="1"/>
      <c r="B279" s="1"/>
      <c r="C279" s="1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1"/>
      <c r="BQ279" s="1"/>
    </row>
    <row r="280" spans="1:69" ht="7.5" customHeight="1">
      <c r="A280" s="1"/>
      <c r="B280" s="1"/>
      <c r="C280" s="1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1"/>
      <c r="BQ280" s="1"/>
    </row>
    <row r="281" spans="1:69" ht="7.5" customHeight="1">
      <c r="A281" s="1"/>
      <c r="B281" s="1"/>
      <c r="C281" s="1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1"/>
      <c r="BQ281" s="1"/>
    </row>
    <row r="282" spans="1:69" ht="7.5" customHeight="1">
      <c r="A282" s="1"/>
      <c r="B282" s="1"/>
      <c r="C282" s="1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1"/>
      <c r="BQ282" s="1"/>
    </row>
    <row r="283" spans="1:69" ht="7.5" customHeight="1">
      <c r="A283" s="1"/>
      <c r="B283" s="1"/>
      <c r="C283" s="1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1"/>
      <c r="BQ283" s="1"/>
    </row>
    <row r="284" spans="1:69" ht="7.5" customHeight="1">
      <c r="A284" s="1"/>
      <c r="B284" s="1"/>
      <c r="C284" s="1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1"/>
      <c r="BQ284" s="1"/>
    </row>
    <row r="285" spans="1:69" ht="7.5" customHeight="1">
      <c r="A285" s="1"/>
      <c r="B285" s="1"/>
      <c r="C285" s="1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1"/>
      <c r="BQ285" s="1"/>
    </row>
    <row r="286" spans="1:69" ht="7.5" customHeight="1">
      <c r="A286" s="1"/>
      <c r="B286" s="1"/>
      <c r="C286" s="1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1"/>
      <c r="BQ286" s="1"/>
    </row>
    <row r="287" spans="1:69" ht="7.5" customHeight="1">
      <c r="A287" s="1"/>
      <c r="B287" s="1"/>
      <c r="C287" s="1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1"/>
      <c r="BQ287" s="1"/>
    </row>
    <row r="288" spans="1:69" ht="7.5" customHeight="1">
      <c r="A288" s="1"/>
      <c r="B288" s="1"/>
      <c r="C288" s="1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1"/>
      <c r="BQ288" s="1"/>
    </row>
    <row r="289" spans="1:69" ht="7.5" customHeight="1">
      <c r="A289" s="1"/>
      <c r="B289" s="1"/>
      <c r="C289" s="1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1"/>
      <c r="BQ289" s="1"/>
    </row>
    <row r="290" spans="1:69" ht="7.5" customHeight="1">
      <c r="A290" s="1"/>
      <c r="B290" s="1"/>
      <c r="C290" s="1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1"/>
      <c r="BQ290" s="1"/>
    </row>
    <row r="291" spans="1:69" ht="7.5" customHeight="1">
      <c r="A291" s="1"/>
      <c r="B291" s="1"/>
      <c r="C291" s="1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1"/>
      <c r="BQ291" s="1"/>
    </row>
    <row r="292" spans="1:69" ht="7.5" customHeight="1">
      <c r="A292" s="1"/>
      <c r="B292" s="1"/>
      <c r="C292" s="1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1"/>
      <c r="BQ292" s="1"/>
    </row>
    <row r="293" spans="1:69" ht="7.5" customHeight="1">
      <c r="A293" s="1"/>
      <c r="B293" s="1"/>
      <c r="C293" s="1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1"/>
      <c r="BQ293" s="1"/>
    </row>
    <row r="294" spans="1:69" ht="7.5" customHeight="1">
      <c r="A294" s="1"/>
      <c r="B294" s="1"/>
      <c r="C294" s="1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1"/>
      <c r="BQ294" s="1"/>
    </row>
    <row r="295" spans="1:69" ht="7.5" customHeight="1">
      <c r="A295" s="1"/>
      <c r="B295" s="1"/>
      <c r="C295" s="1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1"/>
      <c r="BQ295" s="1"/>
    </row>
    <row r="296" spans="1:69" ht="7.5" customHeight="1">
      <c r="A296" s="1"/>
      <c r="B296" s="1"/>
      <c r="C296" s="1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1"/>
      <c r="BQ296" s="1"/>
    </row>
    <row r="297" spans="1:69" ht="7.5" customHeight="1">
      <c r="A297" s="1"/>
      <c r="B297" s="1"/>
      <c r="C297" s="1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1"/>
      <c r="BQ297" s="1"/>
    </row>
    <row r="298" spans="1:69" ht="7.5" customHeight="1">
      <c r="A298" s="1"/>
      <c r="B298" s="1"/>
      <c r="C298" s="1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1"/>
      <c r="BQ298" s="1"/>
    </row>
    <row r="299" spans="1:69" ht="7.5" customHeight="1">
      <c r="A299" s="1"/>
      <c r="B299" s="1"/>
      <c r="C299" s="1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1"/>
      <c r="BQ299" s="1"/>
    </row>
    <row r="300" spans="1:69" ht="7.5" customHeight="1">
      <c r="A300" s="171" t="s">
        <v>215</v>
      </c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  <c r="BE300" s="171"/>
      <c r="BF300" s="171"/>
      <c r="BG300" s="171"/>
      <c r="BH300" s="171"/>
      <c r="BI300" s="171"/>
      <c r="BJ300" s="171"/>
      <c r="BK300" s="171"/>
      <c r="BL300" s="171"/>
      <c r="BM300" s="171"/>
      <c r="BN300" s="171"/>
      <c r="BO300" s="171"/>
      <c r="BP300" s="171"/>
      <c r="BQ300" s="171"/>
    </row>
    <row r="301" spans="1:69" ht="7.5" customHeight="1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71"/>
      <c r="BB301" s="171"/>
      <c r="BC301" s="171"/>
      <c r="BD301" s="171"/>
      <c r="BE301" s="171"/>
      <c r="BF301" s="171"/>
      <c r="BG301" s="171"/>
      <c r="BH301" s="171"/>
      <c r="BI301" s="171"/>
      <c r="BJ301" s="171"/>
      <c r="BK301" s="171"/>
      <c r="BL301" s="171"/>
      <c r="BM301" s="171"/>
      <c r="BN301" s="171"/>
      <c r="BO301" s="171"/>
      <c r="BP301" s="171"/>
      <c r="BQ301" s="171"/>
    </row>
    <row r="302" spans="1:69" ht="7.5" customHeight="1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  <c r="AY302" s="171"/>
      <c r="AZ302" s="171"/>
      <c r="BA302" s="171"/>
      <c r="BB302" s="171"/>
      <c r="BC302" s="171"/>
      <c r="BD302" s="171"/>
      <c r="BE302" s="171"/>
      <c r="BF302" s="171"/>
      <c r="BG302" s="171"/>
      <c r="BH302" s="171"/>
      <c r="BI302" s="171"/>
      <c r="BJ302" s="171"/>
      <c r="BK302" s="171"/>
      <c r="BL302" s="171"/>
      <c r="BM302" s="171"/>
      <c r="BN302" s="171"/>
      <c r="BO302" s="171"/>
      <c r="BP302" s="171"/>
      <c r="BQ302" s="171"/>
    </row>
    <row r="303" spans="1:69" ht="7.5" customHeight="1">
      <c r="A303" s="1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76"/>
      <c r="AM303" s="76"/>
      <c r="AN303" s="4"/>
      <c r="AO303" s="320" t="s">
        <v>239</v>
      </c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  <c r="BD303" s="320"/>
      <c r="BE303" s="320"/>
      <c r="BF303" s="320"/>
      <c r="BG303" s="320"/>
      <c r="BH303" s="320"/>
      <c r="BI303" s="320"/>
      <c r="BJ303" s="320"/>
      <c r="BK303" s="320"/>
      <c r="BL303" s="320"/>
      <c r="BM303" s="320"/>
      <c r="BN303" s="320"/>
      <c r="BO303" s="320"/>
      <c r="BP303" s="320"/>
      <c r="BQ303" s="4"/>
    </row>
    <row r="304" spans="1:69" ht="7.5" customHeight="1">
      <c r="A304" s="1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76"/>
      <c r="AM304" s="76"/>
      <c r="AN304" s="4"/>
      <c r="AO304" s="321"/>
      <c r="AP304" s="321"/>
      <c r="AQ304" s="321"/>
      <c r="AR304" s="321"/>
      <c r="AS304" s="321"/>
      <c r="AT304" s="321"/>
      <c r="AU304" s="321"/>
      <c r="AV304" s="321"/>
      <c r="AW304" s="321"/>
      <c r="AX304" s="321"/>
      <c r="AY304" s="321"/>
      <c r="AZ304" s="321"/>
      <c r="BA304" s="321"/>
      <c r="BB304" s="321"/>
      <c r="BC304" s="321"/>
      <c r="BD304" s="321"/>
      <c r="BE304" s="321"/>
      <c r="BF304" s="321"/>
      <c r="BG304" s="321"/>
      <c r="BH304" s="321"/>
      <c r="BI304" s="321"/>
      <c r="BJ304" s="321"/>
      <c r="BK304" s="321"/>
      <c r="BL304" s="321"/>
      <c r="BM304" s="321"/>
      <c r="BN304" s="321"/>
      <c r="BO304" s="321"/>
      <c r="BP304" s="321"/>
      <c r="BQ304" s="4"/>
    </row>
    <row r="305" spans="1:69" ht="7.5" customHeight="1">
      <c r="A305" s="1"/>
      <c r="B305" s="200" t="s">
        <v>218</v>
      </c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75"/>
      <c r="AO305" s="316" t="s">
        <v>216</v>
      </c>
      <c r="AP305" s="317"/>
      <c r="AQ305" s="317"/>
      <c r="AR305" s="317"/>
      <c r="AS305" s="317"/>
      <c r="AT305" s="317"/>
      <c r="AU305" s="317"/>
      <c r="AV305" s="317"/>
      <c r="AW305" s="317"/>
      <c r="AX305" s="317"/>
      <c r="AY305" s="145" t="s">
        <v>238</v>
      </c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16"/>
      <c r="BQ305" s="75"/>
    </row>
    <row r="306" spans="1:69" ht="7.5" customHeight="1">
      <c r="A306" s="1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75"/>
      <c r="AO306" s="318"/>
      <c r="AP306" s="319"/>
      <c r="AQ306" s="319"/>
      <c r="AR306" s="319"/>
      <c r="AS306" s="319"/>
      <c r="AT306" s="319"/>
      <c r="AU306" s="319"/>
      <c r="AV306" s="319"/>
      <c r="AW306" s="319"/>
      <c r="AX306" s="319"/>
      <c r="AY306" s="157"/>
      <c r="AZ306" s="158"/>
      <c r="BA306" s="158"/>
      <c r="BB306" s="158"/>
      <c r="BC306" s="158"/>
      <c r="BD306" s="158"/>
      <c r="BE306" s="158"/>
      <c r="BF306" s="158"/>
      <c r="BG306" s="158"/>
      <c r="BH306" s="158"/>
      <c r="BI306" s="158"/>
      <c r="BJ306" s="158"/>
      <c r="BK306" s="158"/>
      <c r="BL306" s="158"/>
      <c r="BM306" s="158"/>
      <c r="BN306" s="158"/>
      <c r="BO306" s="158"/>
      <c r="BP306" s="118"/>
      <c r="BQ306" s="75"/>
    </row>
    <row r="307" spans="1:69" ht="7.5" customHeight="1">
      <c r="A307" s="1"/>
      <c r="B307" s="200" t="s">
        <v>219</v>
      </c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0"/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75"/>
      <c r="AO307" s="165" t="s">
        <v>231</v>
      </c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59">
        <v>14000</v>
      </c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160"/>
      <c r="BN307" s="160"/>
      <c r="BO307" s="160"/>
      <c r="BP307" s="161"/>
      <c r="BQ307" s="75"/>
    </row>
    <row r="308" spans="1:69" ht="7.5" customHeight="1">
      <c r="A308" s="1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75"/>
      <c r="AO308" s="167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2"/>
      <c r="AZ308" s="163"/>
      <c r="BA308" s="163"/>
      <c r="BB308" s="163"/>
      <c r="BC308" s="163"/>
      <c r="BD308" s="163"/>
      <c r="BE308" s="163"/>
      <c r="BF308" s="163"/>
      <c r="BG308" s="163"/>
      <c r="BH308" s="163"/>
      <c r="BI308" s="163"/>
      <c r="BJ308" s="163"/>
      <c r="BK308" s="163"/>
      <c r="BL308" s="163"/>
      <c r="BM308" s="163"/>
      <c r="BN308" s="163"/>
      <c r="BO308" s="163"/>
      <c r="BP308" s="164"/>
      <c r="BQ308" s="75"/>
    </row>
    <row r="309" spans="1:69" ht="7.5" customHeight="1">
      <c r="A309" s="1"/>
      <c r="B309" s="200" t="s">
        <v>220</v>
      </c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75"/>
      <c r="AO309" s="167" t="s">
        <v>232</v>
      </c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51">
        <v>18000</v>
      </c>
      <c r="AZ309" s="152"/>
      <c r="BA309" s="152"/>
      <c r="BB309" s="152"/>
      <c r="BC309" s="152"/>
      <c r="BD309" s="152"/>
      <c r="BE309" s="152"/>
      <c r="BF309" s="152"/>
      <c r="BG309" s="152"/>
      <c r="BH309" s="152"/>
      <c r="BI309" s="152"/>
      <c r="BJ309" s="152"/>
      <c r="BK309" s="152"/>
      <c r="BL309" s="152"/>
      <c r="BM309" s="152"/>
      <c r="BN309" s="152"/>
      <c r="BO309" s="152"/>
      <c r="BP309" s="153"/>
      <c r="BQ309" s="75"/>
    </row>
    <row r="310" spans="1:69" ht="7.5" customHeight="1">
      <c r="A310" s="1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75"/>
      <c r="AO310" s="167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2"/>
      <c r="AZ310" s="163"/>
      <c r="BA310" s="163"/>
      <c r="BB310" s="163"/>
      <c r="BC310" s="163"/>
      <c r="BD310" s="163"/>
      <c r="BE310" s="163"/>
      <c r="BF310" s="163"/>
      <c r="BG310" s="163"/>
      <c r="BH310" s="163"/>
      <c r="BI310" s="163"/>
      <c r="BJ310" s="163"/>
      <c r="BK310" s="163"/>
      <c r="BL310" s="163"/>
      <c r="BM310" s="163"/>
      <c r="BN310" s="163"/>
      <c r="BO310" s="163"/>
      <c r="BP310" s="164"/>
      <c r="BQ310" s="75"/>
    </row>
    <row r="311" spans="1:69" ht="7.5" customHeight="1">
      <c r="A311" s="1"/>
      <c r="B311" s="200" t="s">
        <v>221</v>
      </c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75"/>
      <c r="AO311" s="167" t="s">
        <v>233</v>
      </c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51">
        <v>21000</v>
      </c>
      <c r="AZ311" s="152"/>
      <c r="BA311" s="152"/>
      <c r="BB311" s="152"/>
      <c r="BC311" s="152"/>
      <c r="BD311" s="152"/>
      <c r="BE311" s="152"/>
      <c r="BF311" s="152"/>
      <c r="BG311" s="152"/>
      <c r="BH311" s="152"/>
      <c r="BI311" s="152"/>
      <c r="BJ311" s="152"/>
      <c r="BK311" s="152"/>
      <c r="BL311" s="152"/>
      <c r="BM311" s="152"/>
      <c r="BN311" s="152"/>
      <c r="BO311" s="152"/>
      <c r="BP311" s="153"/>
      <c r="BQ311" s="75"/>
    </row>
    <row r="312" spans="1:69" ht="7.5" customHeight="1">
      <c r="A312" s="1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75"/>
      <c r="AO312" s="167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2"/>
      <c r="AZ312" s="163"/>
      <c r="BA312" s="163"/>
      <c r="BB312" s="163"/>
      <c r="BC312" s="163"/>
      <c r="BD312" s="163"/>
      <c r="BE312" s="163"/>
      <c r="BF312" s="163"/>
      <c r="BG312" s="163"/>
      <c r="BH312" s="163"/>
      <c r="BI312" s="163"/>
      <c r="BJ312" s="163"/>
      <c r="BK312" s="163"/>
      <c r="BL312" s="163"/>
      <c r="BM312" s="163"/>
      <c r="BN312" s="163"/>
      <c r="BO312" s="163"/>
      <c r="BP312" s="164"/>
      <c r="BQ312" s="75"/>
    </row>
    <row r="313" spans="1:69" ht="7.5" customHeight="1">
      <c r="A313" s="1"/>
      <c r="B313" s="200" t="s">
        <v>222</v>
      </c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75"/>
      <c r="AO313" s="167" t="s">
        <v>234</v>
      </c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51">
        <v>30000</v>
      </c>
      <c r="AZ313" s="152"/>
      <c r="BA313" s="152"/>
      <c r="BB313" s="152"/>
      <c r="BC313" s="152"/>
      <c r="BD313" s="152"/>
      <c r="BE313" s="152"/>
      <c r="BF313" s="152"/>
      <c r="BG313" s="152"/>
      <c r="BH313" s="152"/>
      <c r="BI313" s="152"/>
      <c r="BJ313" s="152"/>
      <c r="BK313" s="152"/>
      <c r="BL313" s="152"/>
      <c r="BM313" s="152"/>
      <c r="BN313" s="152"/>
      <c r="BO313" s="152"/>
      <c r="BP313" s="153"/>
      <c r="BQ313" s="75"/>
    </row>
    <row r="314" spans="1:69" ht="7.5" customHeight="1">
      <c r="A314" s="1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75"/>
      <c r="AO314" s="167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2"/>
      <c r="AZ314" s="163"/>
      <c r="BA314" s="163"/>
      <c r="BB314" s="163"/>
      <c r="BC314" s="163"/>
      <c r="BD314" s="163"/>
      <c r="BE314" s="163"/>
      <c r="BF314" s="163"/>
      <c r="BG314" s="163"/>
      <c r="BH314" s="163"/>
      <c r="BI314" s="163"/>
      <c r="BJ314" s="163"/>
      <c r="BK314" s="163"/>
      <c r="BL314" s="163"/>
      <c r="BM314" s="163"/>
      <c r="BN314" s="163"/>
      <c r="BO314" s="163"/>
      <c r="BP314" s="164"/>
      <c r="BQ314" s="75"/>
    </row>
    <row r="315" spans="1:69" ht="7.5" customHeight="1">
      <c r="A315" s="1"/>
      <c r="B315" s="200" t="s">
        <v>223</v>
      </c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75"/>
      <c r="AO315" s="167" t="s">
        <v>235</v>
      </c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51">
        <v>40000</v>
      </c>
      <c r="AZ315" s="152"/>
      <c r="BA315" s="152"/>
      <c r="BB315" s="152"/>
      <c r="BC315" s="152"/>
      <c r="BD315" s="152"/>
      <c r="BE315" s="152"/>
      <c r="BF315" s="152"/>
      <c r="BG315" s="152"/>
      <c r="BH315" s="152"/>
      <c r="BI315" s="152"/>
      <c r="BJ315" s="152"/>
      <c r="BK315" s="152"/>
      <c r="BL315" s="152"/>
      <c r="BM315" s="152"/>
      <c r="BN315" s="152"/>
      <c r="BO315" s="152"/>
      <c r="BP315" s="153"/>
      <c r="BQ315" s="75"/>
    </row>
    <row r="316" spans="1:69" ht="7.5" customHeight="1">
      <c r="A316" s="1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75"/>
      <c r="AO316" s="167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2"/>
      <c r="AZ316" s="163"/>
      <c r="BA316" s="163"/>
      <c r="BB316" s="163"/>
      <c r="BC316" s="163"/>
      <c r="BD316" s="163"/>
      <c r="BE316" s="163"/>
      <c r="BF316" s="163"/>
      <c r="BG316" s="163"/>
      <c r="BH316" s="163"/>
      <c r="BI316" s="163"/>
      <c r="BJ316" s="163"/>
      <c r="BK316" s="163"/>
      <c r="BL316" s="163"/>
      <c r="BM316" s="163"/>
      <c r="BN316" s="163"/>
      <c r="BO316" s="163"/>
      <c r="BP316" s="164"/>
      <c r="BQ316" s="75"/>
    </row>
    <row r="317" spans="1:69" ht="7.5" customHeight="1">
      <c r="A317" s="1"/>
      <c r="B317" s="200" t="s">
        <v>224</v>
      </c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75"/>
      <c r="AO317" s="167" t="s">
        <v>236</v>
      </c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51">
        <v>50000</v>
      </c>
      <c r="AZ317" s="152"/>
      <c r="BA317" s="152"/>
      <c r="BB317" s="152"/>
      <c r="BC317" s="152"/>
      <c r="BD317" s="152"/>
      <c r="BE317" s="152"/>
      <c r="BF317" s="152"/>
      <c r="BG317" s="152"/>
      <c r="BH317" s="152"/>
      <c r="BI317" s="152"/>
      <c r="BJ317" s="152"/>
      <c r="BK317" s="152"/>
      <c r="BL317" s="152"/>
      <c r="BM317" s="152"/>
      <c r="BN317" s="152"/>
      <c r="BO317" s="152"/>
      <c r="BP317" s="153"/>
      <c r="BQ317" s="75"/>
    </row>
    <row r="318" spans="1:69" ht="7.5" customHeight="1">
      <c r="A318" s="1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75"/>
      <c r="AO318" s="169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54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6"/>
      <c r="BQ318" s="75"/>
    </row>
    <row r="319" spans="1:69" ht="7.5" customHeight="1">
      <c r="A319" s="1"/>
      <c r="B319" s="1"/>
      <c r="C319" s="1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111" t="s">
        <v>274</v>
      </c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1"/>
      <c r="AZ319" s="111"/>
      <c r="BA319" s="111"/>
      <c r="BB319" s="111"/>
      <c r="BC319" s="111"/>
      <c r="BD319" s="111"/>
      <c r="BE319" s="111"/>
      <c r="BF319" s="111"/>
      <c r="BG319" s="111"/>
      <c r="BH319" s="111"/>
      <c r="BI319" s="111"/>
      <c r="BJ319" s="111"/>
      <c r="BK319" s="111"/>
      <c r="BL319" s="111"/>
      <c r="BM319" s="111"/>
      <c r="BN319" s="111"/>
      <c r="BO319" s="111"/>
      <c r="BP319" s="111"/>
      <c r="BQ319" s="75"/>
    </row>
    <row r="320" spans="1:69" ht="7.5" customHeight="1">
      <c r="A320" s="1"/>
      <c r="B320" s="1"/>
      <c r="C320" s="1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75"/>
    </row>
    <row r="321" spans="1:69" ht="7.5" customHeight="1">
      <c r="A321" s="1"/>
      <c r="B321" s="1"/>
      <c r="C321" s="1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</row>
    <row r="322" spans="1:69" ht="7.5" customHeight="1">
      <c r="A322" s="171" t="s">
        <v>217</v>
      </c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  <c r="BE322" s="171"/>
      <c r="BF322" s="171"/>
      <c r="BG322" s="171"/>
      <c r="BH322" s="171"/>
      <c r="BI322" s="171"/>
      <c r="BJ322" s="171"/>
      <c r="BK322" s="171"/>
      <c r="BL322" s="171"/>
      <c r="BM322" s="171"/>
      <c r="BN322" s="171"/>
      <c r="BO322" s="171"/>
      <c r="BP322" s="171"/>
      <c r="BQ322" s="171"/>
    </row>
    <row r="323" spans="1:69" ht="7.5" customHeight="1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  <c r="AP323" s="171"/>
      <c r="AQ323" s="171"/>
      <c r="AR323" s="171"/>
      <c r="AS323" s="171"/>
      <c r="AT323" s="171"/>
      <c r="AU323" s="171"/>
      <c r="AV323" s="171"/>
      <c r="AW323" s="171"/>
      <c r="AX323" s="171"/>
      <c r="AY323" s="171"/>
      <c r="AZ323" s="171"/>
      <c r="BA323" s="171"/>
      <c r="BB323" s="171"/>
      <c r="BC323" s="171"/>
      <c r="BD323" s="171"/>
      <c r="BE323" s="171"/>
      <c r="BF323" s="171"/>
      <c r="BG323" s="171"/>
      <c r="BH323" s="171"/>
      <c r="BI323" s="171"/>
      <c r="BJ323" s="171"/>
      <c r="BK323" s="171"/>
      <c r="BL323" s="171"/>
      <c r="BM323" s="171"/>
      <c r="BN323" s="171"/>
      <c r="BO323" s="171"/>
      <c r="BP323" s="171"/>
      <c r="BQ323" s="171"/>
    </row>
    <row r="324" spans="1:69" ht="7.5" customHeight="1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1"/>
      <c r="AY324" s="171"/>
      <c r="AZ324" s="171"/>
      <c r="BA324" s="171"/>
      <c r="BB324" s="171"/>
      <c r="BC324" s="171"/>
      <c r="BD324" s="171"/>
      <c r="BE324" s="171"/>
      <c r="BF324" s="171"/>
      <c r="BG324" s="171"/>
      <c r="BH324" s="171"/>
      <c r="BI324" s="171"/>
      <c r="BJ324" s="171"/>
      <c r="BK324" s="171"/>
      <c r="BL324" s="171"/>
      <c r="BM324" s="171"/>
      <c r="BN324" s="171"/>
      <c r="BO324" s="171"/>
      <c r="BP324" s="171"/>
      <c r="BQ324" s="171"/>
    </row>
    <row r="325" spans="1:69" ht="7.5" customHeight="1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320" t="s">
        <v>239</v>
      </c>
      <c r="AP325" s="320"/>
      <c r="AQ325" s="320"/>
      <c r="AR325" s="320"/>
      <c r="AS325" s="320"/>
      <c r="AT325" s="320"/>
      <c r="AU325" s="320"/>
      <c r="AV325" s="320"/>
      <c r="AW325" s="320"/>
      <c r="AX325" s="320"/>
      <c r="AY325" s="320"/>
      <c r="AZ325" s="320"/>
      <c r="BA325" s="320"/>
      <c r="BB325" s="320"/>
      <c r="BC325" s="320"/>
      <c r="BD325" s="320"/>
      <c r="BE325" s="320"/>
      <c r="BF325" s="320"/>
      <c r="BG325" s="320"/>
      <c r="BH325" s="320"/>
      <c r="BI325" s="320"/>
      <c r="BJ325" s="320"/>
      <c r="BK325" s="320"/>
      <c r="BL325" s="320"/>
      <c r="BM325" s="320"/>
      <c r="BN325" s="320"/>
      <c r="BO325" s="320"/>
      <c r="BP325" s="320"/>
      <c r="BQ325" s="78"/>
    </row>
    <row r="326" spans="1:69" ht="7.5" customHeigh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321"/>
      <c r="AP326" s="321"/>
      <c r="AQ326" s="321"/>
      <c r="AR326" s="321"/>
      <c r="AS326" s="321"/>
      <c r="AT326" s="321"/>
      <c r="AU326" s="321"/>
      <c r="AV326" s="321"/>
      <c r="AW326" s="321"/>
      <c r="AX326" s="321"/>
      <c r="AY326" s="321"/>
      <c r="AZ326" s="321"/>
      <c r="BA326" s="321"/>
      <c r="BB326" s="321"/>
      <c r="BC326" s="321"/>
      <c r="BD326" s="321"/>
      <c r="BE326" s="321"/>
      <c r="BF326" s="321"/>
      <c r="BG326" s="321"/>
      <c r="BH326" s="321"/>
      <c r="BI326" s="321"/>
      <c r="BJ326" s="321"/>
      <c r="BK326" s="321"/>
      <c r="BL326" s="321"/>
      <c r="BM326" s="321"/>
      <c r="BN326" s="321"/>
      <c r="BO326" s="321"/>
      <c r="BP326" s="321"/>
      <c r="BQ326" s="78"/>
    </row>
    <row r="327" spans="1:69" ht="7.5" customHeight="1">
      <c r="A327" s="1"/>
      <c r="B327" s="148" t="s">
        <v>225</v>
      </c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4"/>
      <c r="AO327" s="316" t="s">
        <v>216</v>
      </c>
      <c r="AP327" s="317"/>
      <c r="AQ327" s="317"/>
      <c r="AR327" s="317"/>
      <c r="AS327" s="317"/>
      <c r="AT327" s="317"/>
      <c r="AU327" s="317"/>
      <c r="AV327" s="317"/>
      <c r="AW327" s="317"/>
      <c r="AX327" s="317"/>
      <c r="AY327" s="145" t="s">
        <v>238</v>
      </c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16"/>
      <c r="BQ327" s="4"/>
    </row>
    <row r="328" spans="1:69" ht="7.5" customHeight="1">
      <c r="A328" s="1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4"/>
      <c r="AO328" s="318"/>
      <c r="AP328" s="319"/>
      <c r="AQ328" s="319"/>
      <c r="AR328" s="319"/>
      <c r="AS328" s="319"/>
      <c r="AT328" s="319"/>
      <c r="AU328" s="319"/>
      <c r="AV328" s="319"/>
      <c r="AW328" s="319"/>
      <c r="AX328" s="319"/>
      <c r="AY328" s="157"/>
      <c r="AZ328" s="158"/>
      <c r="BA328" s="158"/>
      <c r="BB328" s="158"/>
      <c r="BC328" s="158"/>
      <c r="BD328" s="158"/>
      <c r="BE328" s="158"/>
      <c r="BF328" s="158"/>
      <c r="BG328" s="158"/>
      <c r="BH328" s="158"/>
      <c r="BI328" s="158"/>
      <c r="BJ328" s="158"/>
      <c r="BK328" s="158"/>
      <c r="BL328" s="158"/>
      <c r="BM328" s="158"/>
      <c r="BN328" s="158"/>
      <c r="BO328" s="158"/>
      <c r="BP328" s="118"/>
      <c r="BQ328" s="4"/>
    </row>
    <row r="329" spans="1:69" ht="7.5" customHeight="1">
      <c r="A329" s="1"/>
      <c r="B329" s="148" t="s">
        <v>226</v>
      </c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75"/>
      <c r="AO329" s="165" t="s">
        <v>231</v>
      </c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59">
        <v>9000</v>
      </c>
      <c r="AZ329" s="160"/>
      <c r="BA329" s="160"/>
      <c r="BB329" s="160"/>
      <c r="BC329" s="160"/>
      <c r="BD329" s="160"/>
      <c r="BE329" s="160"/>
      <c r="BF329" s="160"/>
      <c r="BG329" s="160"/>
      <c r="BH329" s="160"/>
      <c r="BI329" s="160"/>
      <c r="BJ329" s="160"/>
      <c r="BK329" s="160"/>
      <c r="BL329" s="160"/>
      <c r="BM329" s="160"/>
      <c r="BN329" s="160"/>
      <c r="BO329" s="160"/>
      <c r="BP329" s="161"/>
      <c r="BQ329" s="75"/>
    </row>
    <row r="330" spans="1:69" ht="7.5" customHeight="1">
      <c r="A330" s="1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75"/>
      <c r="AO330" s="167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2"/>
      <c r="AZ330" s="163"/>
      <c r="BA330" s="163"/>
      <c r="BB330" s="163"/>
      <c r="BC330" s="163"/>
      <c r="BD330" s="163"/>
      <c r="BE330" s="163"/>
      <c r="BF330" s="163"/>
      <c r="BG330" s="163"/>
      <c r="BH330" s="163"/>
      <c r="BI330" s="163"/>
      <c r="BJ330" s="163"/>
      <c r="BK330" s="163"/>
      <c r="BL330" s="163"/>
      <c r="BM330" s="163"/>
      <c r="BN330" s="163"/>
      <c r="BO330" s="163"/>
      <c r="BP330" s="164"/>
      <c r="BQ330" s="75"/>
    </row>
    <row r="331" spans="1:69" ht="7.5" customHeight="1">
      <c r="A331" s="1"/>
      <c r="B331" s="148" t="s">
        <v>227</v>
      </c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75"/>
      <c r="AO331" s="167" t="s">
        <v>232</v>
      </c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51">
        <v>13000</v>
      </c>
      <c r="AZ331" s="152"/>
      <c r="BA331" s="152"/>
      <c r="BB331" s="152"/>
      <c r="BC331" s="152"/>
      <c r="BD331" s="152"/>
      <c r="BE331" s="152"/>
      <c r="BF331" s="152"/>
      <c r="BG331" s="152"/>
      <c r="BH331" s="152"/>
      <c r="BI331" s="152"/>
      <c r="BJ331" s="152"/>
      <c r="BK331" s="152"/>
      <c r="BL331" s="152"/>
      <c r="BM331" s="152"/>
      <c r="BN331" s="152"/>
      <c r="BO331" s="152"/>
      <c r="BP331" s="153"/>
      <c r="BQ331" s="75"/>
    </row>
    <row r="332" spans="1:69" ht="7.5" customHeight="1">
      <c r="A332" s="1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75"/>
      <c r="AO332" s="167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2"/>
      <c r="AZ332" s="163"/>
      <c r="BA332" s="163"/>
      <c r="BB332" s="163"/>
      <c r="BC332" s="163"/>
      <c r="BD332" s="163"/>
      <c r="BE332" s="163"/>
      <c r="BF332" s="163"/>
      <c r="BG332" s="163"/>
      <c r="BH332" s="163"/>
      <c r="BI332" s="163"/>
      <c r="BJ332" s="163"/>
      <c r="BK332" s="163"/>
      <c r="BL332" s="163"/>
      <c r="BM332" s="163"/>
      <c r="BN332" s="163"/>
      <c r="BO332" s="163"/>
      <c r="BP332" s="164"/>
      <c r="BQ332" s="75"/>
    </row>
    <row r="333" spans="1:69" ht="7.5" customHeight="1">
      <c r="A333" s="1"/>
      <c r="B333" s="148" t="s">
        <v>228</v>
      </c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75"/>
      <c r="AO333" s="167" t="s">
        <v>233</v>
      </c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51">
        <v>14000</v>
      </c>
      <c r="AZ333" s="152"/>
      <c r="BA333" s="152"/>
      <c r="BB333" s="152"/>
      <c r="BC333" s="152"/>
      <c r="BD333" s="152"/>
      <c r="BE333" s="152"/>
      <c r="BF333" s="152"/>
      <c r="BG333" s="152"/>
      <c r="BH333" s="152"/>
      <c r="BI333" s="152"/>
      <c r="BJ333" s="152"/>
      <c r="BK333" s="152"/>
      <c r="BL333" s="152"/>
      <c r="BM333" s="152"/>
      <c r="BN333" s="152"/>
      <c r="BO333" s="152"/>
      <c r="BP333" s="153"/>
      <c r="BQ333" s="75"/>
    </row>
    <row r="334" spans="1:69" ht="7.5" customHeight="1">
      <c r="A334" s="1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75"/>
      <c r="AO334" s="167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2"/>
      <c r="AZ334" s="163"/>
      <c r="BA334" s="163"/>
      <c r="BB334" s="163"/>
      <c r="BC334" s="163"/>
      <c r="BD334" s="163"/>
      <c r="BE334" s="163"/>
      <c r="BF334" s="163"/>
      <c r="BG334" s="163"/>
      <c r="BH334" s="163"/>
      <c r="BI334" s="163"/>
      <c r="BJ334" s="163"/>
      <c r="BK334" s="163"/>
      <c r="BL334" s="163"/>
      <c r="BM334" s="163"/>
      <c r="BN334" s="163"/>
      <c r="BO334" s="163"/>
      <c r="BP334" s="164"/>
      <c r="BQ334" s="75"/>
    </row>
    <row r="335" spans="1:69" ht="7.5" customHeight="1">
      <c r="A335" s="1"/>
      <c r="B335" s="148" t="s">
        <v>229</v>
      </c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75"/>
      <c r="AO335" s="167" t="s">
        <v>234</v>
      </c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51">
        <v>20000</v>
      </c>
      <c r="AZ335" s="122"/>
      <c r="BA335" s="122"/>
      <c r="BB335" s="122"/>
      <c r="BC335" s="122"/>
      <c r="BD335" s="122"/>
      <c r="BE335" s="122"/>
      <c r="BF335" s="122"/>
      <c r="BG335" s="122"/>
      <c r="BH335" s="122"/>
      <c r="BI335" s="122"/>
      <c r="BJ335" s="122"/>
      <c r="BK335" s="122"/>
      <c r="BL335" s="122"/>
      <c r="BM335" s="122"/>
      <c r="BN335" s="122"/>
      <c r="BO335" s="122"/>
      <c r="BP335" s="125"/>
      <c r="BQ335" s="75"/>
    </row>
    <row r="336" spans="1:69" ht="7.5" customHeight="1">
      <c r="A336" s="1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75"/>
      <c r="AO336" s="167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47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7"/>
      <c r="BQ336" s="75"/>
    </row>
    <row r="337" spans="1:69" ht="7.5" customHeight="1">
      <c r="A337" s="1"/>
      <c r="B337" s="148" t="s">
        <v>230</v>
      </c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75"/>
      <c r="AO337" s="167" t="s">
        <v>235</v>
      </c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51">
        <v>30000</v>
      </c>
      <c r="AZ337" s="122"/>
      <c r="BA337" s="122"/>
      <c r="BB337" s="122"/>
      <c r="BC337" s="122"/>
      <c r="BD337" s="122"/>
      <c r="BE337" s="122"/>
      <c r="BF337" s="122"/>
      <c r="BG337" s="122"/>
      <c r="BH337" s="122"/>
      <c r="BI337" s="122"/>
      <c r="BJ337" s="122"/>
      <c r="BK337" s="122"/>
      <c r="BL337" s="122"/>
      <c r="BM337" s="122"/>
      <c r="BN337" s="122"/>
      <c r="BO337" s="122"/>
      <c r="BP337" s="125"/>
      <c r="BQ337" s="75"/>
    </row>
    <row r="338" spans="1:69" ht="7.5" customHeight="1">
      <c r="A338" s="1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75"/>
      <c r="AO338" s="167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47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7"/>
      <c r="BQ338" s="75"/>
    </row>
    <row r="339" spans="1:69" ht="7.5" customHeight="1">
      <c r="A339" s="1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77"/>
      <c r="AM339" s="77"/>
      <c r="AN339" s="75"/>
      <c r="AO339" s="167" t="s">
        <v>236</v>
      </c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51">
        <v>42000</v>
      </c>
      <c r="AZ339" s="122"/>
      <c r="BA339" s="122"/>
      <c r="BB339" s="122"/>
      <c r="BC339" s="122"/>
      <c r="BD339" s="122"/>
      <c r="BE339" s="122"/>
      <c r="BF339" s="122"/>
      <c r="BG339" s="122"/>
      <c r="BH339" s="122"/>
      <c r="BI339" s="122"/>
      <c r="BJ339" s="122"/>
      <c r="BK339" s="122"/>
      <c r="BL339" s="122"/>
      <c r="BM339" s="122"/>
      <c r="BN339" s="122"/>
      <c r="BO339" s="122"/>
      <c r="BP339" s="125"/>
      <c r="BQ339" s="75"/>
    </row>
    <row r="340" spans="1:69" ht="7.5" customHeight="1">
      <c r="A340" s="1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77"/>
      <c r="AM340" s="77"/>
      <c r="AN340" s="75"/>
      <c r="AO340" s="169"/>
      <c r="AP340" s="170"/>
      <c r="AQ340" s="170"/>
      <c r="AR340" s="170"/>
      <c r="AS340" s="170"/>
      <c r="AT340" s="170"/>
      <c r="AU340" s="170"/>
      <c r="AV340" s="170"/>
      <c r="AW340" s="170"/>
      <c r="AX340" s="170"/>
      <c r="AY340" s="157"/>
      <c r="AZ340" s="158"/>
      <c r="BA340" s="158"/>
      <c r="BB340" s="158"/>
      <c r="BC340" s="158"/>
      <c r="BD340" s="158"/>
      <c r="BE340" s="158"/>
      <c r="BF340" s="158"/>
      <c r="BG340" s="158"/>
      <c r="BH340" s="158"/>
      <c r="BI340" s="158"/>
      <c r="BJ340" s="158"/>
      <c r="BK340" s="158"/>
      <c r="BL340" s="158"/>
      <c r="BM340" s="158"/>
      <c r="BN340" s="158"/>
      <c r="BO340" s="158"/>
      <c r="BP340" s="118"/>
      <c r="BQ340" s="75"/>
    </row>
    <row r="341" spans="1:69" ht="7.5" customHeight="1">
      <c r="A341" s="1"/>
      <c r="B341" s="1"/>
      <c r="C341" s="1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111" t="s">
        <v>274</v>
      </c>
      <c r="AP341" s="111"/>
      <c r="AQ341" s="111"/>
      <c r="AR341" s="111"/>
      <c r="AS341" s="111"/>
      <c r="AT341" s="111"/>
      <c r="AU341" s="111"/>
      <c r="AV341" s="111"/>
      <c r="AW341" s="111"/>
      <c r="AX341" s="111"/>
      <c r="AY341" s="111"/>
      <c r="AZ341" s="111"/>
      <c r="BA341" s="111"/>
      <c r="BB341" s="111"/>
      <c r="BC341" s="111"/>
      <c r="BD341" s="111"/>
      <c r="BE341" s="111"/>
      <c r="BF341" s="111"/>
      <c r="BG341" s="111"/>
      <c r="BH341" s="111"/>
      <c r="BI341" s="111"/>
      <c r="BJ341" s="111"/>
      <c r="BK341" s="111"/>
      <c r="BL341" s="111"/>
      <c r="BM341" s="111"/>
      <c r="BN341" s="111"/>
      <c r="BO341" s="111"/>
      <c r="BP341" s="111"/>
      <c r="BQ341" s="1"/>
    </row>
    <row r="342" spans="1:69" ht="7.5" customHeight="1">
      <c r="A342" s="1"/>
      <c r="B342" s="1"/>
      <c r="C342" s="1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"/>
    </row>
    <row r="343" spans="1:69" ht="4.5" customHeight="1">
      <c r="A343" s="1"/>
      <c r="B343" s="1"/>
      <c r="C343" s="1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1"/>
    </row>
    <row r="344" spans="1:69" ht="5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209" t="s">
        <v>47</v>
      </c>
      <c r="BB344" s="210"/>
      <c r="BC344" s="210"/>
      <c r="BD344" s="210"/>
      <c r="BE344" s="210"/>
      <c r="BF344" s="210"/>
      <c r="BG344" s="210"/>
      <c r="BH344" s="210"/>
      <c r="BI344" s="210"/>
      <c r="BJ344" s="210"/>
      <c r="BK344" s="210"/>
      <c r="BL344" s="210"/>
      <c r="BM344" s="210"/>
      <c r="BN344" s="210"/>
      <c r="BO344" s="210"/>
      <c r="BP344" s="210"/>
      <c r="BQ344" s="211"/>
    </row>
    <row r="345" spans="1:69" ht="5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212"/>
      <c r="BB345" s="213"/>
      <c r="BC345" s="213"/>
      <c r="BD345" s="213"/>
      <c r="BE345" s="213"/>
      <c r="BF345" s="213"/>
      <c r="BG345" s="213"/>
      <c r="BH345" s="213"/>
      <c r="BI345" s="213"/>
      <c r="BJ345" s="213"/>
      <c r="BK345" s="213"/>
      <c r="BL345" s="213"/>
      <c r="BM345" s="213"/>
      <c r="BN345" s="213"/>
      <c r="BO345" s="213"/>
      <c r="BP345" s="213"/>
      <c r="BQ345" s="214"/>
    </row>
    <row r="346" spans="1:69" ht="5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215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6"/>
      <c r="BN346" s="216"/>
      <c r="BO346" s="216"/>
      <c r="BP346" s="216"/>
      <c r="BQ346" s="217"/>
    </row>
    <row r="347" spans="1:69" ht="5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ht="7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23"/>
      <c r="AS348" s="123"/>
      <c r="AT348" s="123"/>
      <c r="AU348" s="123"/>
      <c r="AV348" s="123"/>
      <c r="AW348" s="123"/>
      <c r="AX348" s="194" t="str">
        <f>IF(LEN(AX124)=0,"",AX124)</f>
        <v/>
      </c>
      <c r="AY348" s="194"/>
      <c r="AZ348" s="194"/>
      <c r="BA348" s="194"/>
      <c r="BB348" s="123" t="s">
        <v>1</v>
      </c>
      <c r="BC348" s="123"/>
      <c r="BD348" s="194" t="str">
        <f>IF(LEN(BD124)=0,"",BD124)</f>
        <v/>
      </c>
      <c r="BE348" s="194"/>
      <c r="BF348" s="194"/>
      <c r="BG348" s="194"/>
      <c r="BH348" s="123" t="s">
        <v>2</v>
      </c>
      <c r="BI348" s="123"/>
      <c r="BJ348" s="194" t="str">
        <f>IF(LEN(BJ124)=0,"",BJ124)</f>
        <v/>
      </c>
      <c r="BK348" s="194"/>
      <c r="BL348" s="194"/>
      <c r="BM348" s="194"/>
      <c r="BN348" s="123" t="s">
        <v>0</v>
      </c>
      <c r="BO348" s="123"/>
      <c r="BP348" s="1"/>
      <c r="BQ348" s="1"/>
    </row>
    <row r="349" spans="1:69" ht="7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23"/>
      <c r="AS349" s="123"/>
      <c r="AT349" s="123"/>
      <c r="AU349" s="123"/>
      <c r="AV349" s="123"/>
      <c r="AW349" s="123"/>
      <c r="AX349" s="194"/>
      <c r="AY349" s="194"/>
      <c r="AZ349" s="194"/>
      <c r="BA349" s="194"/>
      <c r="BB349" s="123"/>
      <c r="BC349" s="123"/>
      <c r="BD349" s="194"/>
      <c r="BE349" s="194"/>
      <c r="BF349" s="194"/>
      <c r="BG349" s="194"/>
      <c r="BH349" s="123"/>
      <c r="BI349" s="123"/>
      <c r="BJ349" s="194"/>
      <c r="BK349" s="194"/>
      <c r="BL349" s="194"/>
      <c r="BM349" s="194"/>
      <c r="BN349" s="123"/>
      <c r="BO349" s="123"/>
      <c r="BP349" s="1"/>
      <c r="BQ349" s="1"/>
    </row>
    <row r="350" spans="1:69" ht="7.5" customHeight="1">
      <c r="A350" s="1"/>
      <c r="B350" s="148" t="s">
        <v>3</v>
      </c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ht="7.5" customHeight="1">
      <c r="A351" s="1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ht="7.5" customHeight="1">
      <c r="A352" s="1"/>
      <c r="B352" s="148" t="s">
        <v>4</v>
      </c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ht="7.5" customHeight="1">
      <c r="A353" s="1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ht="5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ht="5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13" t="s">
        <v>241</v>
      </c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ht="5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ht="7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  <c r="Z357" s="113" t="s">
        <v>174</v>
      </c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49" t="str">
        <f>IF(LEN(AJ133)=0,"",AJ133)</f>
        <v/>
      </c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ht="7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ht="7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13" t="s">
        <v>5</v>
      </c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99" t="str">
        <f>IF(LEN(AJ135)=0,"",AJ135)</f>
        <v/>
      </c>
      <c r="AK359" s="199"/>
      <c r="AL359" s="199"/>
      <c r="AM359" s="199"/>
      <c r="AN359" s="199"/>
      <c r="AO359" s="199"/>
      <c r="AP359" s="199"/>
      <c r="AQ359" s="199"/>
      <c r="AR359" s="199"/>
      <c r="AS359" s="199"/>
      <c r="AT359" s="199"/>
      <c r="AU359" s="199"/>
      <c r="AV359" s="199"/>
      <c r="AW359" s="199"/>
      <c r="AX359" s="199"/>
      <c r="AY359" s="199"/>
      <c r="AZ359" s="199"/>
      <c r="BA359" s="199"/>
      <c r="BB359" s="199"/>
      <c r="BC359" s="199"/>
      <c r="BD359" s="199"/>
      <c r="BE359" s="199"/>
      <c r="BF359" s="199"/>
      <c r="BG359" s="199"/>
      <c r="BH359" s="199"/>
      <c r="BI359" s="199"/>
      <c r="BJ359" s="199"/>
      <c r="BK359" s="199"/>
      <c r="BL359" s="199"/>
      <c r="BM359" s="199"/>
      <c r="BN359" s="199"/>
      <c r="BO359" s="199"/>
      <c r="BP359" s="199"/>
      <c r="BQ359" s="1"/>
    </row>
    <row r="360" spans="1:69" ht="7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99"/>
      <c r="AK360" s="199"/>
      <c r="AL360" s="199"/>
      <c r="AM360" s="199"/>
      <c r="AN360" s="199"/>
      <c r="AO360" s="199"/>
      <c r="AP360" s="199"/>
      <c r="AQ360" s="199"/>
      <c r="AR360" s="199"/>
      <c r="AS360" s="199"/>
      <c r="AT360" s="199"/>
      <c r="AU360" s="199"/>
      <c r="AV360" s="199"/>
      <c r="AW360" s="199"/>
      <c r="AX360" s="199"/>
      <c r="AY360" s="199"/>
      <c r="AZ360" s="199"/>
      <c r="BA360" s="199"/>
      <c r="BB360" s="199"/>
      <c r="BC360" s="199"/>
      <c r="BD360" s="199"/>
      <c r="BE360" s="199"/>
      <c r="BF360" s="199"/>
      <c r="BG360" s="199"/>
      <c r="BH360" s="199"/>
      <c r="BI360" s="199"/>
      <c r="BJ360" s="199"/>
      <c r="BK360" s="199"/>
      <c r="BL360" s="199"/>
      <c r="BM360" s="199"/>
      <c r="BN360" s="199"/>
      <c r="BO360" s="199"/>
      <c r="BP360" s="199"/>
      <c r="BQ360" s="1"/>
    </row>
    <row r="361" spans="1:69" ht="7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49" t="str">
        <f>IF(LEN(AJ137)=0,"",AJ137)</f>
        <v/>
      </c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  <c r="BI361" s="149"/>
      <c r="BJ361" s="149"/>
      <c r="BK361" s="149"/>
      <c r="BL361" s="149"/>
      <c r="BM361" s="149"/>
      <c r="BN361" s="149"/>
      <c r="BO361" s="149"/>
      <c r="BP361" s="149"/>
      <c r="BQ361" s="1"/>
    </row>
    <row r="362" spans="1:69" ht="7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149"/>
      <c r="BK362" s="149"/>
      <c r="BL362" s="149"/>
      <c r="BM362" s="149"/>
      <c r="BN362" s="149"/>
      <c r="BO362" s="149"/>
      <c r="BP362" s="149"/>
      <c r="BQ362" s="1"/>
    </row>
    <row r="363" spans="1:69" ht="7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13" t="s">
        <v>242</v>
      </c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4" t="str">
        <f>IF(LEN(AJ139)=0,"",AJ139)</f>
        <v/>
      </c>
      <c r="AK363" s="114" ph="1"/>
      <c r="AL363" s="114" ph="1"/>
      <c r="AM363" s="114" ph="1"/>
      <c r="AN363" s="114" ph="1"/>
      <c r="AO363" s="114" ph="1"/>
      <c r="AP363" s="114" ph="1"/>
      <c r="AQ363" s="114" ph="1"/>
      <c r="AR363" s="114" ph="1"/>
      <c r="AS363" s="114" ph="1"/>
      <c r="AT363" s="114" ph="1"/>
      <c r="AU363" s="114" ph="1"/>
      <c r="AV363" s="114" ph="1"/>
      <c r="AW363" s="114" ph="1"/>
      <c r="AX363" s="114" ph="1"/>
      <c r="AY363" s="114" ph="1"/>
      <c r="AZ363" s="114" ph="1"/>
      <c r="BA363" s="114" ph="1"/>
      <c r="BB363" s="114" ph="1"/>
      <c r="BC363" s="114" ph="1"/>
      <c r="BD363" s="114" ph="1"/>
      <c r="BE363" s="114" ph="1"/>
      <c r="BF363" s="114" ph="1"/>
      <c r="BG363" s="114" ph="1"/>
      <c r="BH363" s="114" ph="1"/>
      <c r="BI363" s="114" ph="1"/>
      <c r="BJ363" s="114" ph="1"/>
      <c r="BK363" s="114" ph="1"/>
      <c r="BL363" s="114" ph="1"/>
      <c r="BM363" s="114" ph="1"/>
      <c r="BN363" s="114" ph="1"/>
      <c r="BO363" s="114" ph="1"/>
      <c r="BP363" s="114" ph="1"/>
      <c r="BQ363" s="1"/>
    </row>
    <row r="364" spans="1:69" ht="7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4" ph="1"/>
      <c r="AK364" s="114" ph="1"/>
      <c r="AL364" s="114" ph="1"/>
      <c r="AM364" s="114" ph="1"/>
      <c r="AN364" s="114" ph="1"/>
      <c r="AO364" s="114" ph="1"/>
      <c r="AP364" s="114" ph="1"/>
      <c r="AQ364" s="114" ph="1"/>
      <c r="AR364" s="114" ph="1"/>
      <c r="AS364" s="114" ph="1"/>
      <c r="AT364" s="114" ph="1"/>
      <c r="AU364" s="114" ph="1"/>
      <c r="AV364" s="114" ph="1"/>
      <c r="AW364" s="114" ph="1"/>
      <c r="AX364" s="114" ph="1"/>
      <c r="AY364" s="114" ph="1"/>
      <c r="AZ364" s="114" ph="1"/>
      <c r="BA364" s="114" ph="1"/>
      <c r="BB364" s="114" ph="1"/>
      <c r="BC364" s="114" ph="1"/>
      <c r="BD364" s="114" ph="1"/>
      <c r="BE364" s="114" ph="1"/>
      <c r="BF364" s="114" ph="1"/>
      <c r="BG364" s="114" ph="1"/>
      <c r="BH364" s="114" ph="1"/>
      <c r="BI364" s="114" ph="1"/>
      <c r="BJ364" s="114" ph="1"/>
      <c r="BK364" s="114" ph="1"/>
      <c r="BL364" s="114" ph="1"/>
      <c r="BM364" s="114" ph="1"/>
      <c r="BN364" s="114" ph="1"/>
      <c r="BO364" s="114" ph="1"/>
      <c r="BP364" s="114" ph="1"/>
      <c r="BQ364" s="1"/>
    </row>
    <row r="365" spans="1:69" ht="7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13" t="s">
        <v>6</v>
      </c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207" t="str">
        <f>IF(LEN(AJ141)=0,"",AJ141)</f>
        <v/>
      </c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  <c r="BI365" s="207"/>
      <c r="BJ365" s="207"/>
      <c r="BK365" s="207"/>
      <c r="BL365" s="207"/>
      <c r="BM365" s="207"/>
      <c r="BN365" s="207"/>
      <c r="BO365" s="123"/>
      <c r="BP365" s="123"/>
      <c r="BQ365" s="1"/>
    </row>
    <row r="366" spans="1:69" ht="7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  <c r="BI366" s="207"/>
      <c r="BJ366" s="207"/>
      <c r="BK366" s="207"/>
      <c r="BL366" s="207"/>
      <c r="BM366" s="207"/>
      <c r="BN366" s="207"/>
      <c r="BO366" s="123"/>
      <c r="BP366" s="123"/>
      <c r="BQ366" s="1"/>
    </row>
    <row r="367" spans="1:69" ht="7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13" t="s">
        <v>7</v>
      </c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93" t="str">
        <f>IF(LEN(AJ143)=0,"",AJ143)</f>
        <v/>
      </c>
      <c r="AK367" s="193"/>
      <c r="AL367" s="193"/>
      <c r="AM367" s="193"/>
      <c r="AN367" s="193"/>
      <c r="AO367" s="193"/>
      <c r="AP367" s="193"/>
      <c r="AQ367" s="193"/>
      <c r="AR367" s="193"/>
      <c r="AS367" s="193"/>
      <c r="AT367" s="123" t="s">
        <v>8</v>
      </c>
      <c r="AU367" s="123"/>
      <c r="AV367" s="194" t="str">
        <f>IF(LEN(AV143)=0,"",AV143)</f>
        <v/>
      </c>
      <c r="AW367" s="194"/>
      <c r="AX367" s="194"/>
      <c r="AY367" s="194"/>
      <c r="AZ367" s="194"/>
      <c r="BA367" s="194"/>
      <c r="BB367" s="194"/>
      <c r="BC367" s="123" t="s">
        <v>9</v>
      </c>
      <c r="BD367" s="123"/>
      <c r="BE367" s="149" t="str">
        <f>IF(LEN(BE143)=0,"",BE143)</f>
        <v/>
      </c>
      <c r="BF367" s="149"/>
      <c r="BG367" s="149"/>
      <c r="BH367" s="149"/>
      <c r="BI367" s="149"/>
      <c r="BJ367" s="149"/>
      <c r="BK367" s="149"/>
      <c r="BL367" s="149"/>
      <c r="BM367" s="149"/>
      <c r="BN367" s="149"/>
      <c r="BO367" s="149"/>
      <c r="BP367" s="149"/>
      <c r="BQ367" s="1"/>
    </row>
    <row r="368" spans="1:69" ht="7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193"/>
      <c r="AT368" s="123"/>
      <c r="AU368" s="123"/>
      <c r="AV368" s="194"/>
      <c r="AW368" s="194"/>
      <c r="AX368" s="194"/>
      <c r="AY368" s="194"/>
      <c r="AZ368" s="194"/>
      <c r="BA368" s="194"/>
      <c r="BB368" s="194"/>
      <c r="BC368" s="123"/>
      <c r="BD368" s="123"/>
      <c r="BE368" s="149"/>
      <c r="BF368" s="149"/>
      <c r="BG368" s="149"/>
      <c r="BH368" s="149"/>
      <c r="BI368" s="149"/>
      <c r="BJ368" s="149"/>
      <c r="BK368" s="149"/>
      <c r="BL368" s="149"/>
      <c r="BM368" s="149"/>
      <c r="BN368" s="149"/>
      <c r="BO368" s="149"/>
      <c r="BP368" s="149"/>
      <c r="BQ368" s="1"/>
    </row>
    <row r="369" spans="1:69" ht="7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ht="7.5" customHeight="1">
      <c r="A370" s="208" t="s">
        <v>214</v>
      </c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</row>
    <row r="371" spans="1:69" ht="7.5" customHeight="1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</row>
    <row r="372" spans="1:69" ht="7.5" customHeight="1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</row>
    <row r="373" spans="1:69" ht="7.5" customHeight="1">
      <c r="A373" s="1"/>
      <c r="B373" s="148" t="s">
        <v>208</v>
      </c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</row>
    <row r="374" spans="1:69" ht="7.5" customHeight="1">
      <c r="A374" s="1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</row>
    <row r="375" spans="1:69" ht="7.5" customHeight="1">
      <c r="A375" s="1"/>
      <c r="B375" s="148" t="s">
        <v>209</v>
      </c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</row>
    <row r="376" spans="1:69" ht="7.5" customHeight="1">
      <c r="A376" s="1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</row>
    <row r="377" spans="1:69" ht="7.5" customHeight="1">
      <c r="A377" s="180" t="s">
        <v>10</v>
      </c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  <c r="AS377" s="180"/>
      <c r="AT377" s="180"/>
      <c r="AU377" s="180"/>
      <c r="AV377" s="180"/>
      <c r="AW377" s="180"/>
      <c r="AX377" s="180"/>
      <c r="AY377" s="180"/>
      <c r="AZ377" s="180"/>
      <c r="BA377" s="180"/>
      <c r="BB377" s="180"/>
      <c r="BC377" s="180"/>
      <c r="BD377" s="180"/>
      <c r="BE377" s="180"/>
      <c r="BF377" s="180"/>
      <c r="BG377" s="180"/>
      <c r="BH377" s="180"/>
      <c r="BI377" s="180"/>
      <c r="BJ377" s="180"/>
      <c r="BK377" s="180"/>
      <c r="BL377" s="180"/>
      <c r="BM377" s="180"/>
      <c r="BN377" s="180"/>
      <c r="BO377" s="180"/>
      <c r="BP377" s="180"/>
      <c r="BQ377" s="180"/>
    </row>
    <row r="378" spans="1:69" ht="7.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  <c r="AS378" s="180"/>
      <c r="AT378" s="180"/>
      <c r="AU378" s="180"/>
      <c r="AV378" s="180"/>
      <c r="AW378" s="180"/>
      <c r="AX378" s="180"/>
      <c r="AY378" s="180"/>
      <c r="AZ378" s="180"/>
      <c r="BA378" s="180"/>
      <c r="BB378" s="180"/>
      <c r="BC378" s="180"/>
      <c r="BD378" s="180"/>
      <c r="BE378" s="180"/>
      <c r="BF378" s="180"/>
      <c r="BG378" s="180"/>
      <c r="BH378" s="180"/>
      <c r="BI378" s="180"/>
      <c r="BJ378" s="180"/>
      <c r="BK378" s="180"/>
      <c r="BL378" s="180"/>
      <c r="BM378" s="180"/>
      <c r="BN378" s="180"/>
      <c r="BO378" s="180"/>
      <c r="BP378" s="180"/>
      <c r="BQ378" s="180"/>
    </row>
    <row r="379" spans="1:69" ht="5.25" customHeight="1">
      <c r="A379" s="1"/>
      <c r="B379" s="1"/>
      <c r="C379" s="139">
        <v>1</v>
      </c>
      <c r="D379" s="140"/>
      <c r="E379" s="140"/>
      <c r="F379" s="79"/>
      <c r="G379" s="287" t="s">
        <v>12</v>
      </c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  <c r="X379" s="287"/>
      <c r="Y379" s="3"/>
      <c r="Z379" s="20"/>
      <c r="AA379" s="195" t="s">
        <v>175</v>
      </c>
      <c r="AB379" s="195"/>
      <c r="AC379" s="195"/>
      <c r="AD379" s="80"/>
      <c r="AE379" s="197" t="str">
        <f>IF(LEN(AE156)=0,"",AE156)</f>
        <v/>
      </c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21"/>
      <c r="BQ379" s="1"/>
    </row>
    <row r="380" spans="1:69" ht="5.25" customHeight="1">
      <c r="A380" s="1"/>
      <c r="B380" s="1"/>
      <c r="C380" s="138"/>
      <c r="D380" s="124"/>
      <c r="E380" s="124"/>
      <c r="F380" s="4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5"/>
      <c r="Z380" s="11"/>
      <c r="AA380" s="196"/>
      <c r="AB380" s="196"/>
      <c r="AC380" s="196"/>
      <c r="AD380" s="63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15"/>
      <c r="BQ380" s="1"/>
    </row>
    <row r="381" spans="1:69" ht="5.25" customHeight="1">
      <c r="A381" s="1"/>
      <c r="B381" s="1"/>
      <c r="C381" s="138"/>
      <c r="D381" s="124"/>
      <c r="E381" s="124"/>
      <c r="F381" s="4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5"/>
      <c r="Z381" s="11"/>
      <c r="AA381" s="196"/>
      <c r="AB381" s="196"/>
      <c r="AC381" s="196"/>
      <c r="AD381" s="63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15"/>
      <c r="BQ381" s="1"/>
    </row>
    <row r="382" spans="1:69" ht="5.25" customHeight="1">
      <c r="A382" s="1"/>
      <c r="B382" s="1"/>
      <c r="C382" s="142"/>
      <c r="D382" s="143"/>
      <c r="E382" s="143"/>
      <c r="F382" s="4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5"/>
      <c r="Z382" s="11"/>
      <c r="AA382" s="196"/>
      <c r="AB382" s="196"/>
      <c r="AC382" s="196"/>
      <c r="AD382" s="63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15"/>
      <c r="BQ382" s="1"/>
    </row>
    <row r="383" spans="1:69" ht="5.25" customHeight="1">
      <c r="A383" s="1"/>
      <c r="B383" s="1"/>
      <c r="C383" s="142"/>
      <c r="D383" s="143"/>
      <c r="E383" s="143"/>
      <c r="F383" s="4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5"/>
      <c r="Z383" s="11"/>
      <c r="AA383" s="198" t="str">
        <f>IF(LEN(AA160)=0,"",AA160)</f>
        <v/>
      </c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  <c r="AZ383" s="198"/>
      <c r="BA383" s="198"/>
      <c r="BB383" s="198"/>
      <c r="BC383" s="198"/>
      <c r="BD383" s="198"/>
      <c r="BE383" s="198"/>
      <c r="BF383" s="198"/>
      <c r="BG383" s="198"/>
      <c r="BH383" s="198"/>
      <c r="BI383" s="198"/>
      <c r="BJ383" s="198"/>
      <c r="BK383" s="198"/>
      <c r="BL383" s="198"/>
      <c r="BM383" s="198"/>
      <c r="BN383" s="198"/>
      <c r="BO383" s="198"/>
      <c r="BP383" s="15"/>
      <c r="BQ383" s="1"/>
    </row>
    <row r="384" spans="1:69" ht="5.25" customHeight="1">
      <c r="A384" s="1"/>
      <c r="B384" s="1"/>
      <c r="C384" s="142"/>
      <c r="D384" s="143"/>
      <c r="E384" s="143"/>
      <c r="F384" s="4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5"/>
      <c r="Z384" s="11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8"/>
      <c r="BN384" s="198"/>
      <c r="BO384" s="198"/>
      <c r="BP384" s="15"/>
      <c r="BQ384" s="1"/>
    </row>
    <row r="385" spans="1:69" ht="5.25" customHeight="1">
      <c r="A385" s="1"/>
      <c r="B385" s="1"/>
      <c r="C385" s="142"/>
      <c r="D385" s="143"/>
      <c r="E385" s="143"/>
      <c r="F385" s="4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5"/>
      <c r="Z385" s="11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  <c r="AZ385" s="198"/>
      <c r="BA385" s="198"/>
      <c r="BB385" s="198"/>
      <c r="BC385" s="198"/>
      <c r="BD385" s="198"/>
      <c r="BE385" s="198"/>
      <c r="BF385" s="198"/>
      <c r="BG385" s="198"/>
      <c r="BH385" s="198"/>
      <c r="BI385" s="198"/>
      <c r="BJ385" s="198"/>
      <c r="BK385" s="198"/>
      <c r="BL385" s="198"/>
      <c r="BM385" s="198"/>
      <c r="BN385" s="198"/>
      <c r="BO385" s="198"/>
      <c r="BP385" s="15"/>
      <c r="BQ385" s="1"/>
    </row>
    <row r="386" spans="1:69" ht="5.25" customHeight="1">
      <c r="A386" s="1"/>
      <c r="B386" s="1"/>
      <c r="C386" s="142"/>
      <c r="D386" s="143"/>
      <c r="E386" s="143"/>
      <c r="F386" s="6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7"/>
      <c r="Z386" s="12"/>
      <c r="AA386" s="234"/>
      <c r="AB386" s="234"/>
      <c r="AC386" s="234"/>
      <c r="AD386" s="23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  <c r="BG386" s="234"/>
      <c r="BH386" s="234"/>
      <c r="BI386" s="234"/>
      <c r="BJ386" s="234"/>
      <c r="BK386" s="234"/>
      <c r="BL386" s="234"/>
      <c r="BM386" s="234"/>
      <c r="BN386" s="234"/>
      <c r="BO386" s="234"/>
      <c r="BP386" s="16"/>
      <c r="BQ386" s="1"/>
    </row>
    <row r="387" spans="1:69" ht="5.25" customHeight="1">
      <c r="A387" s="1"/>
      <c r="B387" s="1"/>
      <c r="C387" s="294">
        <v>2</v>
      </c>
      <c r="D387" s="122"/>
      <c r="E387" s="122"/>
      <c r="F387" s="8"/>
      <c r="G387" s="172" t="s">
        <v>13</v>
      </c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9"/>
      <c r="Z387" s="13"/>
      <c r="AA387" s="189" t="str">
        <f>IF(LEN(AA164)=0,"",AA164)</f>
        <v/>
      </c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4"/>
      <c r="BQ387" s="1"/>
    </row>
    <row r="388" spans="1:69" ht="5.25" customHeight="1">
      <c r="A388" s="1"/>
      <c r="B388" s="1"/>
      <c r="C388" s="137"/>
      <c r="D388" s="123"/>
      <c r="E388" s="123"/>
      <c r="F388" s="4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5"/>
      <c r="Z388" s="11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  <c r="AY388" s="190"/>
      <c r="AZ388" s="190"/>
      <c r="BA388" s="190"/>
      <c r="BB388" s="190"/>
      <c r="BC388" s="190"/>
      <c r="BD388" s="190"/>
      <c r="BE388" s="190"/>
      <c r="BF388" s="190"/>
      <c r="BG388" s="190"/>
      <c r="BH388" s="190"/>
      <c r="BI388" s="190"/>
      <c r="BJ388" s="190"/>
      <c r="BK388" s="190"/>
      <c r="BL388" s="190"/>
      <c r="BM388" s="190"/>
      <c r="BN388" s="190"/>
      <c r="BO388" s="190"/>
      <c r="BP388" s="15"/>
      <c r="BQ388" s="1"/>
    </row>
    <row r="389" spans="1:69" ht="5.25" customHeight="1">
      <c r="A389" s="1"/>
      <c r="B389" s="1"/>
      <c r="C389" s="137"/>
      <c r="D389" s="123"/>
      <c r="E389" s="123"/>
      <c r="F389" s="4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5"/>
      <c r="Z389" s="11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  <c r="BF389" s="190"/>
      <c r="BG389" s="190"/>
      <c r="BH389" s="190"/>
      <c r="BI389" s="190"/>
      <c r="BJ389" s="190"/>
      <c r="BK389" s="190"/>
      <c r="BL389" s="190"/>
      <c r="BM389" s="190"/>
      <c r="BN389" s="190"/>
      <c r="BO389" s="190"/>
      <c r="BP389" s="15"/>
      <c r="BQ389" s="1"/>
    </row>
    <row r="390" spans="1:69" ht="5.25" customHeight="1">
      <c r="A390" s="1"/>
      <c r="B390" s="1"/>
      <c r="C390" s="138"/>
      <c r="D390" s="124"/>
      <c r="E390" s="124"/>
      <c r="F390" s="6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7"/>
      <c r="Z390" s="12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1"/>
      <c r="AT390" s="191"/>
      <c r="AU390" s="191"/>
      <c r="AV390" s="191"/>
      <c r="AW390" s="191"/>
      <c r="AX390" s="191"/>
      <c r="AY390" s="191"/>
      <c r="AZ390" s="191"/>
      <c r="BA390" s="191"/>
      <c r="BB390" s="191"/>
      <c r="BC390" s="191"/>
      <c r="BD390" s="191"/>
      <c r="BE390" s="191"/>
      <c r="BF390" s="191"/>
      <c r="BG390" s="191"/>
      <c r="BH390" s="191"/>
      <c r="BI390" s="191"/>
      <c r="BJ390" s="191"/>
      <c r="BK390" s="191"/>
      <c r="BL390" s="191"/>
      <c r="BM390" s="191"/>
      <c r="BN390" s="191"/>
      <c r="BO390" s="191"/>
      <c r="BP390" s="16"/>
      <c r="BQ390" s="1"/>
    </row>
    <row r="391" spans="1:69" ht="5.25" customHeight="1">
      <c r="A391" s="1"/>
      <c r="B391" s="1"/>
      <c r="C391" s="294">
        <v>3</v>
      </c>
      <c r="D391" s="122"/>
      <c r="E391" s="122"/>
      <c r="F391" s="10"/>
      <c r="G391" s="295" t="s">
        <v>11</v>
      </c>
      <c r="H391" s="295"/>
      <c r="I391" s="295"/>
      <c r="J391" s="295"/>
      <c r="K391" s="295"/>
      <c r="L391" s="295"/>
      <c r="M391" s="5"/>
      <c r="N391" s="11"/>
      <c r="O391" s="173" t="s">
        <v>39</v>
      </c>
      <c r="P391" s="173"/>
      <c r="Q391" s="173"/>
      <c r="R391" s="173"/>
      <c r="S391" s="173"/>
      <c r="T391" s="173"/>
      <c r="U391" s="173"/>
      <c r="V391" s="173"/>
      <c r="W391" s="173"/>
      <c r="X391" s="173"/>
      <c r="Y391" s="9"/>
      <c r="Z391" s="13"/>
      <c r="AA391" s="119" t="str">
        <f>IF(LEN(AA168)=0,"",AA168)</f>
        <v/>
      </c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H391" s="119"/>
      <c r="BI391" s="119"/>
      <c r="BJ391" s="119"/>
      <c r="BK391" s="119"/>
      <c r="BL391" s="119"/>
      <c r="BM391" s="119"/>
      <c r="BN391" s="119"/>
      <c r="BO391" s="119"/>
      <c r="BP391" s="14"/>
      <c r="BQ391" s="1"/>
    </row>
    <row r="392" spans="1:69" ht="5.25" customHeight="1">
      <c r="A392" s="1"/>
      <c r="B392" s="1"/>
      <c r="C392" s="137"/>
      <c r="D392" s="123"/>
      <c r="E392" s="123"/>
      <c r="F392" s="4"/>
      <c r="G392" s="296"/>
      <c r="H392" s="296"/>
      <c r="I392" s="296"/>
      <c r="J392" s="296"/>
      <c r="K392" s="296"/>
      <c r="L392" s="296"/>
      <c r="M392" s="5"/>
      <c r="N392" s="11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5"/>
      <c r="Z392" s="11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5"/>
      <c r="BQ392" s="1"/>
    </row>
    <row r="393" spans="1:69" ht="5.25" customHeight="1">
      <c r="A393" s="1"/>
      <c r="B393" s="1"/>
      <c r="C393" s="137"/>
      <c r="D393" s="123"/>
      <c r="E393" s="123"/>
      <c r="F393" s="4"/>
      <c r="G393" s="296"/>
      <c r="H393" s="296"/>
      <c r="I393" s="296"/>
      <c r="J393" s="296"/>
      <c r="K393" s="296"/>
      <c r="L393" s="296"/>
      <c r="M393" s="5"/>
      <c r="N393" s="11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5"/>
      <c r="Z393" s="11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5"/>
      <c r="BQ393" s="1"/>
    </row>
    <row r="394" spans="1:69" ht="5.25" customHeight="1">
      <c r="A394" s="1"/>
      <c r="B394" s="1"/>
      <c r="C394" s="137"/>
      <c r="D394" s="123"/>
      <c r="E394" s="123"/>
      <c r="F394" s="4"/>
      <c r="G394" s="296"/>
      <c r="H394" s="296"/>
      <c r="I394" s="296"/>
      <c r="J394" s="296"/>
      <c r="K394" s="296"/>
      <c r="L394" s="296"/>
      <c r="M394" s="5"/>
      <c r="N394" s="12"/>
      <c r="O394" s="174"/>
      <c r="P394" s="174"/>
      <c r="Q394" s="174"/>
      <c r="R394" s="174"/>
      <c r="S394" s="174"/>
      <c r="T394" s="174"/>
      <c r="U394" s="174"/>
      <c r="V394" s="174"/>
      <c r="W394" s="174"/>
      <c r="X394" s="174"/>
      <c r="Y394" s="7"/>
      <c r="Z394" s="12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6"/>
      <c r="BQ394" s="1"/>
    </row>
    <row r="395" spans="1:69" ht="5.25" customHeight="1">
      <c r="A395" s="1"/>
      <c r="B395" s="1"/>
      <c r="C395" s="137"/>
      <c r="D395" s="123"/>
      <c r="E395" s="123"/>
      <c r="F395" s="10"/>
      <c r="G395" s="296"/>
      <c r="H395" s="296"/>
      <c r="I395" s="296"/>
      <c r="J395" s="296"/>
      <c r="K395" s="296"/>
      <c r="L395" s="296"/>
      <c r="M395" s="5"/>
      <c r="N395" s="13"/>
      <c r="O395" s="172" t="s">
        <v>38</v>
      </c>
      <c r="P395" s="172"/>
      <c r="Q395" s="172"/>
      <c r="R395" s="172"/>
      <c r="S395" s="172"/>
      <c r="T395" s="172"/>
      <c r="U395" s="172"/>
      <c r="V395" s="172"/>
      <c r="W395" s="172"/>
      <c r="X395" s="172"/>
      <c r="Y395" s="19" t="e">
        <f>MATCH(AE395,型式!B250:B261,)</f>
        <v>#N/A</v>
      </c>
      <c r="Z395" s="298" t="s">
        <v>15</v>
      </c>
      <c r="AA395" s="122"/>
      <c r="AB395" s="122"/>
      <c r="AC395" s="122"/>
      <c r="AD395" s="122"/>
      <c r="AE395" s="119" t="str">
        <f>IF(LEN(AE172)=0,"",AE172)</f>
        <v/>
      </c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X395" s="119"/>
      <c r="AY395" s="119"/>
      <c r="AZ395" s="119"/>
      <c r="BA395" s="119"/>
      <c r="BB395" s="311"/>
      <c r="BC395" s="119" t="str">
        <f>IF(LEN(BC172)=0,"",BC172)</f>
        <v/>
      </c>
      <c r="BD395" s="119"/>
      <c r="BE395" s="119"/>
      <c r="BF395" s="119"/>
      <c r="BG395" s="119"/>
      <c r="BH395" s="119"/>
      <c r="BI395" s="119"/>
      <c r="BJ395" s="119"/>
      <c r="BK395" s="119"/>
      <c r="BL395" s="119"/>
      <c r="BM395" s="122" t="s">
        <v>17</v>
      </c>
      <c r="BN395" s="122"/>
      <c r="BO395" s="122"/>
      <c r="BP395" s="125"/>
      <c r="BQ395" s="1"/>
    </row>
    <row r="396" spans="1:69" ht="5.25" customHeight="1">
      <c r="A396" s="1"/>
      <c r="B396" s="1"/>
      <c r="C396" s="137"/>
      <c r="D396" s="123"/>
      <c r="E396" s="123"/>
      <c r="F396" s="4"/>
      <c r="G396" s="296"/>
      <c r="H396" s="296"/>
      <c r="I396" s="296"/>
      <c r="J396" s="296"/>
      <c r="K396" s="296"/>
      <c r="L396" s="296"/>
      <c r="M396" s="5"/>
      <c r="N396" s="11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5"/>
      <c r="Z396" s="146"/>
      <c r="AA396" s="123"/>
      <c r="AB396" s="123"/>
      <c r="AC396" s="123"/>
      <c r="AD396" s="123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312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3"/>
      <c r="BN396" s="123"/>
      <c r="BO396" s="123"/>
      <c r="BP396" s="126"/>
      <c r="BQ396" s="1"/>
    </row>
    <row r="397" spans="1:69" ht="5.25" customHeight="1">
      <c r="A397" s="1"/>
      <c r="B397" s="1"/>
      <c r="C397" s="137"/>
      <c r="D397" s="123"/>
      <c r="E397" s="123"/>
      <c r="F397" s="4"/>
      <c r="G397" s="296"/>
      <c r="H397" s="296"/>
      <c r="I397" s="296"/>
      <c r="J397" s="296"/>
      <c r="K397" s="296"/>
      <c r="L397" s="296"/>
      <c r="M397" s="5"/>
      <c r="N397" s="11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5"/>
      <c r="Z397" s="146"/>
      <c r="AA397" s="123"/>
      <c r="AB397" s="123"/>
      <c r="AC397" s="123"/>
      <c r="AD397" s="123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312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3"/>
      <c r="BN397" s="123"/>
      <c r="BO397" s="123"/>
      <c r="BP397" s="126"/>
      <c r="BQ397" s="1"/>
    </row>
    <row r="398" spans="1:69" ht="5.25" customHeight="1">
      <c r="A398" s="1"/>
      <c r="B398" s="1"/>
      <c r="C398" s="137"/>
      <c r="D398" s="123"/>
      <c r="E398" s="123"/>
      <c r="F398" s="4"/>
      <c r="G398" s="296"/>
      <c r="H398" s="296"/>
      <c r="I398" s="296"/>
      <c r="J398" s="296"/>
      <c r="K398" s="296"/>
      <c r="L398" s="296"/>
      <c r="M398" s="5"/>
      <c r="N398" s="12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7"/>
      <c r="Z398" s="147"/>
      <c r="AA398" s="124"/>
      <c r="AB398" s="124"/>
      <c r="AC398" s="124"/>
      <c r="AD398" s="124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313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4"/>
      <c r="BN398" s="124"/>
      <c r="BO398" s="124"/>
      <c r="BP398" s="127"/>
      <c r="BQ398" s="1"/>
    </row>
    <row r="399" spans="1:69" ht="5.25" customHeight="1">
      <c r="A399" s="1"/>
      <c r="B399" s="1"/>
      <c r="C399" s="137"/>
      <c r="D399" s="123"/>
      <c r="E399" s="123"/>
      <c r="F399" s="10"/>
      <c r="G399" s="296"/>
      <c r="H399" s="296"/>
      <c r="I399" s="296"/>
      <c r="J399" s="296"/>
      <c r="K399" s="296"/>
      <c r="L399" s="296"/>
      <c r="M399" s="5"/>
      <c r="N399" s="13"/>
      <c r="O399" s="172" t="s">
        <v>16</v>
      </c>
      <c r="P399" s="172"/>
      <c r="Q399" s="172"/>
      <c r="R399" s="172"/>
      <c r="S399" s="172"/>
      <c r="T399" s="172"/>
      <c r="U399" s="172"/>
      <c r="V399" s="172"/>
      <c r="W399" s="172"/>
      <c r="X399" s="172"/>
      <c r="Y399" s="9"/>
      <c r="Z399" s="22"/>
      <c r="AA399" s="119" t="str">
        <f>IF(LEN(AA176)=0,"",AA176)</f>
        <v/>
      </c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H399" s="119"/>
      <c r="BI399" s="119"/>
      <c r="BJ399" s="119"/>
      <c r="BK399" s="119"/>
      <c r="BL399" s="119"/>
      <c r="BM399" s="119"/>
      <c r="BN399" s="119"/>
      <c r="BO399" s="119"/>
      <c r="BP399" s="23"/>
      <c r="BQ399" s="1"/>
    </row>
    <row r="400" spans="1:69" ht="5.25" customHeight="1">
      <c r="A400" s="1"/>
      <c r="B400" s="1"/>
      <c r="C400" s="137"/>
      <c r="D400" s="123"/>
      <c r="E400" s="123"/>
      <c r="F400" s="4"/>
      <c r="G400" s="296"/>
      <c r="H400" s="296"/>
      <c r="I400" s="296"/>
      <c r="J400" s="296"/>
      <c r="K400" s="296"/>
      <c r="L400" s="296"/>
      <c r="M400" s="5"/>
      <c r="N400" s="11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5"/>
      <c r="Z400" s="24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25"/>
      <c r="BQ400" s="1"/>
    </row>
    <row r="401" spans="1:69" ht="5.25" customHeight="1">
      <c r="A401" s="1"/>
      <c r="B401" s="1"/>
      <c r="C401" s="137"/>
      <c r="D401" s="123"/>
      <c r="E401" s="123"/>
      <c r="F401" s="4"/>
      <c r="G401" s="296"/>
      <c r="H401" s="296"/>
      <c r="I401" s="296"/>
      <c r="J401" s="296"/>
      <c r="K401" s="296"/>
      <c r="L401" s="296"/>
      <c r="M401" s="5"/>
      <c r="N401" s="11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5"/>
      <c r="Z401" s="24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25"/>
      <c r="BQ401" s="1"/>
    </row>
    <row r="402" spans="1:69" ht="5.25" customHeight="1">
      <c r="A402" s="1"/>
      <c r="B402" s="1"/>
      <c r="C402" s="138"/>
      <c r="D402" s="124"/>
      <c r="E402" s="124"/>
      <c r="F402" s="6"/>
      <c r="G402" s="297"/>
      <c r="H402" s="297"/>
      <c r="I402" s="297"/>
      <c r="J402" s="297"/>
      <c r="K402" s="297"/>
      <c r="L402" s="297"/>
      <c r="M402" s="7"/>
      <c r="N402" s="12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7"/>
      <c r="Z402" s="26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27"/>
      <c r="BQ402" s="1"/>
    </row>
    <row r="403" spans="1:69" ht="5.25" customHeight="1">
      <c r="A403" s="1"/>
      <c r="B403" s="1"/>
      <c r="C403" s="142">
        <v>4</v>
      </c>
      <c r="D403" s="143"/>
      <c r="E403" s="143"/>
      <c r="F403" s="8"/>
      <c r="G403" s="172" t="s">
        <v>18</v>
      </c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9"/>
      <c r="Z403" s="13"/>
      <c r="AA403" s="299" t="str">
        <f>IF(LEN(AA180)=0,"",AA180)</f>
        <v/>
      </c>
      <c r="AB403" s="299"/>
      <c r="AC403" s="299"/>
      <c r="AD403" s="299"/>
      <c r="AE403" s="299"/>
      <c r="AF403" s="119" t="str">
        <f>IF(LEN(AF180)=0,"",AF180)</f>
        <v/>
      </c>
      <c r="AG403" s="119"/>
      <c r="AH403" s="119"/>
      <c r="AI403" s="119"/>
      <c r="AJ403" s="119"/>
      <c r="AK403" s="119"/>
      <c r="AL403" s="119"/>
      <c r="AM403" s="119"/>
      <c r="AN403" s="122" t="s">
        <v>1</v>
      </c>
      <c r="AO403" s="122"/>
      <c r="AP403" s="122"/>
      <c r="AQ403" s="122"/>
      <c r="AR403" s="119" t="str">
        <f>IF(LEN(AR180)=0,"",AR180)</f>
        <v/>
      </c>
      <c r="AS403" s="119"/>
      <c r="AT403" s="119"/>
      <c r="AU403" s="119"/>
      <c r="AV403" s="119"/>
      <c r="AW403" s="119"/>
      <c r="AX403" s="119"/>
      <c r="AY403" s="119"/>
      <c r="AZ403" s="119"/>
      <c r="BA403" s="122" t="s">
        <v>2</v>
      </c>
      <c r="BB403" s="122"/>
      <c r="BC403" s="122"/>
      <c r="BD403" s="122"/>
      <c r="BE403" s="119" t="str">
        <f>IF(LEN(BE180)=0,"",BE180)</f>
        <v/>
      </c>
      <c r="BF403" s="119"/>
      <c r="BG403" s="119"/>
      <c r="BH403" s="119"/>
      <c r="BI403" s="119"/>
      <c r="BJ403" s="119"/>
      <c r="BK403" s="119"/>
      <c r="BL403" s="119"/>
      <c r="BM403" s="122" t="s">
        <v>37</v>
      </c>
      <c r="BN403" s="122"/>
      <c r="BO403" s="122"/>
      <c r="BP403" s="125"/>
      <c r="BQ403" s="1"/>
    </row>
    <row r="404" spans="1:69" ht="5.25" customHeight="1">
      <c r="A404" s="1"/>
      <c r="B404" s="1"/>
      <c r="C404" s="142"/>
      <c r="D404" s="143"/>
      <c r="E404" s="143"/>
      <c r="F404" s="4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5"/>
      <c r="Z404" s="11"/>
      <c r="AA404" s="300"/>
      <c r="AB404" s="300"/>
      <c r="AC404" s="300"/>
      <c r="AD404" s="300"/>
      <c r="AE404" s="300"/>
      <c r="AF404" s="120"/>
      <c r="AG404" s="120"/>
      <c r="AH404" s="120"/>
      <c r="AI404" s="120"/>
      <c r="AJ404" s="120"/>
      <c r="AK404" s="120"/>
      <c r="AL404" s="120"/>
      <c r="AM404" s="120"/>
      <c r="AN404" s="123"/>
      <c r="AO404" s="123"/>
      <c r="AP404" s="123"/>
      <c r="AQ404" s="123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3"/>
      <c r="BB404" s="123"/>
      <c r="BC404" s="123"/>
      <c r="BD404" s="123"/>
      <c r="BE404" s="120"/>
      <c r="BF404" s="120"/>
      <c r="BG404" s="120"/>
      <c r="BH404" s="120"/>
      <c r="BI404" s="120"/>
      <c r="BJ404" s="120"/>
      <c r="BK404" s="120"/>
      <c r="BL404" s="120"/>
      <c r="BM404" s="123"/>
      <c r="BN404" s="123"/>
      <c r="BO404" s="123"/>
      <c r="BP404" s="126"/>
      <c r="BQ404" s="1"/>
    </row>
    <row r="405" spans="1:69" ht="5.25" customHeight="1">
      <c r="A405" s="1"/>
      <c r="B405" s="1"/>
      <c r="C405" s="142"/>
      <c r="D405" s="143"/>
      <c r="E405" s="143"/>
      <c r="F405" s="4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5"/>
      <c r="Z405" s="11"/>
      <c r="AA405" s="300"/>
      <c r="AB405" s="300"/>
      <c r="AC405" s="300"/>
      <c r="AD405" s="300"/>
      <c r="AE405" s="300"/>
      <c r="AF405" s="120"/>
      <c r="AG405" s="120"/>
      <c r="AH405" s="120"/>
      <c r="AI405" s="120"/>
      <c r="AJ405" s="120"/>
      <c r="AK405" s="120"/>
      <c r="AL405" s="120"/>
      <c r="AM405" s="120"/>
      <c r="AN405" s="123"/>
      <c r="AO405" s="123"/>
      <c r="AP405" s="123"/>
      <c r="AQ405" s="123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3"/>
      <c r="BB405" s="123"/>
      <c r="BC405" s="123"/>
      <c r="BD405" s="123"/>
      <c r="BE405" s="120"/>
      <c r="BF405" s="120"/>
      <c r="BG405" s="120"/>
      <c r="BH405" s="120"/>
      <c r="BI405" s="120"/>
      <c r="BJ405" s="120"/>
      <c r="BK405" s="120"/>
      <c r="BL405" s="120"/>
      <c r="BM405" s="123"/>
      <c r="BN405" s="123"/>
      <c r="BO405" s="123"/>
      <c r="BP405" s="126"/>
      <c r="BQ405" s="1"/>
    </row>
    <row r="406" spans="1:69" ht="5.25" customHeight="1">
      <c r="A406" s="1"/>
      <c r="B406" s="1"/>
      <c r="C406" s="142"/>
      <c r="D406" s="143"/>
      <c r="E406" s="143"/>
      <c r="F406" s="6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4"/>
      <c r="U406" s="174"/>
      <c r="V406" s="174"/>
      <c r="W406" s="174"/>
      <c r="X406" s="174"/>
      <c r="Y406" s="7"/>
      <c r="Z406" s="12"/>
      <c r="AA406" s="301"/>
      <c r="AB406" s="301"/>
      <c r="AC406" s="301"/>
      <c r="AD406" s="301"/>
      <c r="AE406" s="301"/>
      <c r="AF406" s="121"/>
      <c r="AG406" s="121"/>
      <c r="AH406" s="121"/>
      <c r="AI406" s="121"/>
      <c r="AJ406" s="121"/>
      <c r="AK406" s="121"/>
      <c r="AL406" s="121"/>
      <c r="AM406" s="121"/>
      <c r="AN406" s="124"/>
      <c r="AO406" s="124"/>
      <c r="AP406" s="124"/>
      <c r="AQ406" s="124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4"/>
      <c r="BB406" s="124"/>
      <c r="BC406" s="124"/>
      <c r="BD406" s="124"/>
      <c r="BE406" s="121"/>
      <c r="BF406" s="121"/>
      <c r="BG406" s="121"/>
      <c r="BH406" s="121"/>
      <c r="BI406" s="121"/>
      <c r="BJ406" s="121"/>
      <c r="BK406" s="121"/>
      <c r="BL406" s="121"/>
      <c r="BM406" s="124"/>
      <c r="BN406" s="124"/>
      <c r="BO406" s="124"/>
      <c r="BP406" s="127"/>
      <c r="BQ406" s="1"/>
    </row>
    <row r="407" spans="1:69" ht="5.25" customHeight="1">
      <c r="A407" s="1"/>
      <c r="B407" s="1"/>
      <c r="C407" s="142">
        <v>5</v>
      </c>
      <c r="D407" s="143"/>
      <c r="E407" s="143"/>
      <c r="F407" s="8"/>
      <c r="G407" s="172" t="s">
        <v>14</v>
      </c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9"/>
      <c r="Z407" s="64"/>
      <c r="AA407" s="189" t="str">
        <f>IF(LEN(AA184)=0,"",AA184)</f>
        <v/>
      </c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67"/>
      <c r="BQ407" s="1"/>
    </row>
    <row r="408" spans="1:69" ht="5.25" customHeight="1">
      <c r="A408" s="1"/>
      <c r="B408" s="1"/>
      <c r="C408" s="142"/>
      <c r="D408" s="143"/>
      <c r="E408" s="143"/>
      <c r="F408" s="4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5"/>
      <c r="Z408" s="65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190"/>
      <c r="BC408" s="190"/>
      <c r="BD408" s="190"/>
      <c r="BE408" s="190"/>
      <c r="BF408" s="190"/>
      <c r="BG408" s="190"/>
      <c r="BH408" s="190"/>
      <c r="BI408" s="190"/>
      <c r="BJ408" s="190"/>
      <c r="BK408" s="190"/>
      <c r="BL408" s="190"/>
      <c r="BM408" s="190"/>
      <c r="BN408" s="190"/>
      <c r="BO408" s="190"/>
      <c r="BP408" s="68"/>
      <c r="BQ408" s="1"/>
    </row>
    <row r="409" spans="1:69" ht="5.25" customHeight="1">
      <c r="A409" s="1"/>
      <c r="B409" s="1"/>
      <c r="C409" s="142"/>
      <c r="D409" s="143"/>
      <c r="E409" s="143"/>
      <c r="F409" s="4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5"/>
      <c r="Z409" s="65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0"/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  <c r="BP409" s="68"/>
      <c r="BQ409" s="1"/>
    </row>
    <row r="410" spans="1:69" ht="5.25" customHeight="1">
      <c r="A410" s="1"/>
      <c r="B410" s="1"/>
      <c r="C410" s="142"/>
      <c r="D410" s="143"/>
      <c r="E410" s="143"/>
      <c r="F410" s="6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7"/>
      <c r="Z410" s="66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1"/>
      <c r="AT410" s="191"/>
      <c r="AU410" s="191"/>
      <c r="AV410" s="191"/>
      <c r="AW410" s="191"/>
      <c r="AX410" s="191"/>
      <c r="AY410" s="191"/>
      <c r="AZ410" s="191"/>
      <c r="BA410" s="191"/>
      <c r="BB410" s="191"/>
      <c r="BC410" s="191"/>
      <c r="BD410" s="191"/>
      <c r="BE410" s="191"/>
      <c r="BF410" s="191"/>
      <c r="BG410" s="191"/>
      <c r="BH410" s="191"/>
      <c r="BI410" s="191"/>
      <c r="BJ410" s="191"/>
      <c r="BK410" s="191"/>
      <c r="BL410" s="191"/>
      <c r="BM410" s="191"/>
      <c r="BN410" s="191"/>
      <c r="BO410" s="191"/>
      <c r="BP410" s="69"/>
      <c r="BQ410" s="1"/>
    </row>
    <row r="411" spans="1:69" ht="5.25" customHeight="1">
      <c r="A411" s="1"/>
      <c r="B411" s="1"/>
      <c r="C411" s="142">
        <v>6</v>
      </c>
      <c r="D411" s="143"/>
      <c r="E411" s="143"/>
      <c r="F411" s="8"/>
      <c r="G411" s="172" t="s">
        <v>19</v>
      </c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72"/>
      <c r="V411" s="172"/>
      <c r="W411" s="172"/>
      <c r="X411" s="172"/>
      <c r="Y411" s="9"/>
      <c r="Z411" s="13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14"/>
      <c r="BQ411" s="1"/>
    </row>
    <row r="412" spans="1:69" ht="5.25" customHeight="1">
      <c r="A412" s="1"/>
      <c r="B412" s="1"/>
      <c r="C412" s="142"/>
      <c r="D412" s="143"/>
      <c r="E412" s="143"/>
      <c r="F412" s="4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5"/>
      <c r="Z412" s="11"/>
      <c r="AA412" s="4"/>
      <c r="AB412" s="4"/>
      <c r="AC412" s="115" t="str">
        <f>IF(LEN(AC189)=0,"",AC189)</f>
        <v/>
      </c>
      <c r="AD412" s="116"/>
      <c r="AE412" s="175" t="s">
        <v>20</v>
      </c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23" t="s">
        <v>21</v>
      </c>
      <c r="AR412" s="123"/>
      <c r="AS412" s="4"/>
      <c r="AT412" s="115" t="str">
        <f>IF(LEN(AT189)=0,"",AT189)</f>
        <v/>
      </c>
      <c r="AU412" s="116"/>
      <c r="AV412" s="113" t="s">
        <v>22</v>
      </c>
      <c r="AW412" s="113"/>
      <c r="AX412" s="113"/>
      <c r="AY412" s="113"/>
      <c r="AZ412" s="113"/>
      <c r="BA412" s="113"/>
      <c r="BB412" s="113"/>
      <c r="BC412" s="113"/>
      <c r="BD412" s="113"/>
      <c r="BE412" s="113"/>
      <c r="BF412" s="113"/>
      <c r="BG412" s="113"/>
      <c r="BH412" s="4"/>
      <c r="BI412" s="4"/>
      <c r="BJ412" s="4"/>
      <c r="BK412" s="4"/>
      <c r="BL412" s="4"/>
      <c r="BM412" s="4"/>
      <c r="BN412" s="4"/>
      <c r="BO412" s="4"/>
      <c r="BP412" s="15"/>
      <c r="BQ412" s="1"/>
    </row>
    <row r="413" spans="1:69" ht="5.25" customHeight="1">
      <c r="A413" s="1"/>
      <c r="B413" s="1"/>
      <c r="C413" s="142"/>
      <c r="D413" s="143"/>
      <c r="E413" s="143"/>
      <c r="F413" s="4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5"/>
      <c r="Z413" s="11"/>
      <c r="AA413" s="4"/>
      <c r="AB413" s="4"/>
      <c r="AC413" s="117"/>
      <c r="AD413" s="118"/>
      <c r="AE413" s="175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23"/>
      <c r="AR413" s="123"/>
      <c r="AS413" s="4"/>
      <c r="AT413" s="117"/>
      <c r="AU413" s="118"/>
      <c r="AV413" s="113"/>
      <c r="AW413" s="113"/>
      <c r="AX413" s="113"/>
      <c r="AY413" s="113"/>
      <c r="AZ413" s="113"/>
      <c r="BA413" s="113"/>
      <c r="BB413" s="113"/>
      <c r="BC413" s="113"/>
      <c r="BD413" s="113"/>
      <c r="BE413" s="113"/>
      <c r="BF413" s="113"/>
      <c r="BG413" s="113"/>
      <c r="BH413" s="4"/>
      <c r="BI413" s="4"/>
      <c r="BJ413" s="4"/>
      <c r="BK413" s="4"/>
      <c r="BL413" s="4"/>
      <c r="BM413" s="4"/>
      <c r="BN413" s="4"/>
      <c r="BO413" s="4"/>
      <c r="BP413" s="15"/>
      <c r="BQ413" s="1"/>
    </row>
    <row r="414" spans="1:69" ht="5.25" customHeight="1">
      <c r="A414" s="1"/>
      <c r="B414" s="1"/>
      <c r="C414" s="142"/>
      <c r="D414" s="143"/>
      <c r="E414" s="143"/>
      <c r="F414" s="6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7"/>
      <c r="Z414" s="12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16"/>
      <c r="BQ414" s="1"/>
    </row>
    <row r="415" spans="1:69" ht="5.25" customHeight="1">
      <c r="A415" s="1"/>
      <c r="B415" s="1"/>
      <c r="C415" s="142">
        <v>7</v>
      </c>
      <c r="D415" s="143"/>
      <c r="E415" s="143"/>
      <c r="F415" s="8"/>
      <c r="G415" s="104" t="s">
        <v>210</v>
      </c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9"/>
      <c r="Z415" s="13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14"/>
      <c r="BQ415" s="1"/>
    </row>
    <row r="416" spans="1:69" ht="5.25" customHeight="1">
      <c r="A416" s="1"/>
      <c r="B416" s="1"/>
      <c r="C416" s="142"/>
      <c r="D416" s="143"/>
      <c r="E416" s="143"/>
      <c r="F416" s="4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5"/>
      <c r="Z416" s="11"/>
      <c r="AA416" s="4"/>
      <c r="AB416" s="4"/>
      <c r="AC416" s="115" t="str">
        <f>IF(LEN(AC193)=0,"",AC193)</f>
        <v/>
      </c>
      <c r="AD416" s="116"/>
      <c r="AE416" s="175" t="s">
        <v>23</v>
      </c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23" t="s">
        <v>21</v>
      </c>
      <c r="AR416" s="123"/>
      <c r="AS416" s="4"/>
      <c r="AT416" s="115" t="str">
        <f>IF(LEN(AT193)=0,"",AT193)</f>
        <v/>
      </c>
      <c r="AU416" s="116"/>
      <c r="AV416" s="113" t="s">
        <v>24</v>
      </c>
      <c r="AW416" s="113"/>
      <c r="AX416" s="113"/>
      <c r="AY416" s="113"/>
      <c r="AZ416" s="113"/>
      <c r="BA416" s="113"/>
      <c r="BB416" s="113"/>
      <c r="BC416" s="113"/>
      <c r="BD416" s="113"/>
      <c r="BE416" s="113"/>
      <c r="BF416" s="113"/>
      <c r="BG416" s="113"/>
      <c r="BH416" s="4"/>
      <c r="BI416" s="4"/>
      <c r="BJ416" s="4"/>
      <c r="BK416" s="4"/>
      <c r="BL416" s="4"/>
      <c r="BM416" s="4"/>
      <c r="BN416" s="4"/>
      <c r="BO416" s="4"/>
      <c r="BP416" s="15"/>
      <c r="BQ416" s="1"/>
    </row>
    <row r="417" spans="1:69" ht="5.25" customHeight="1">
      <c r="A417" s="1"/>
      <c r="B417" s="1"/>
      <c r="C417" s="142"/>
      <c r="D417" s="143"/>
      <c r="E417" s="143"/>
      <c r="F417" s="4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5"/>
      <c r="Z417" s="11"/>
      <c r="AA417" s="4"/>
      <c r="AB417" s="4"/>
      <c r="AC417" s="117"/>
      <c r="AD417" s="118"/>
      <c r="AE417" s="175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23"/>
      <c r="AR417" s="123"/>
      <c r="AS417" s="4"/>
      <c r="AT417" s="117"/>
      <c r="AU417" s="118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113"/>
      <c r="BH417" s="4"/>
      <c r="BI417" s="4"/>
      <c r="BJ417" s="4"/>
      <c r="BK417" s="4"/>
      <c r="BL417" s="4"/>
      <c r="BM417" s="4"/>
      <c r="BN417" s="4"/>
      <c r="BO417" s="4"/>
      <c r="BP417" s="15"/>
      <c r="BQ417" s="1"/>
    </row>
    <row r="418" spans="1:69" ht="5.25" customHeight="1">
      <c r="A418" s="1"/>
      <c r="B418" s="1"/>
      <c r="C418" s="142"/>
      <c r="D418" s="143"/>
      <c r="E418" s="143"/>
      <c r="F418" s="6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7"/>
      <c r="Z418" s="12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16"/>
      <c r="BQ418" s="1"/>
    </row>
    <row r="419" spans="1:69" ht="5.25" customHeight="1">
      <c r="A419" s="1"/>
      <c r="B419" s="1"/>
      <c r="C419" s="185" t="s">
        <v>275</v>
      </c>
      <c r="D419" s="186"/>
      <c r="E419" s="187"/>
      <c r="F419" s="100" t="s">
        <v>276</v>
      </c>
      <c r="G419" s="101"/>
      <c r="H419" s="101"/>
      <c r="I419" s="101"/>
      <c r="J419" s="105" t="s">
        <v>279</v>
      </c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4"/>
      <c r="Z419" s="11"/>
      <c r="AA419" s="189" t="str">
        <f>IF(LEN(AA196)=0,"",AA196)</f>
        <v/>
      </c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5"/>
      <c r="BQ419" s="1"/>
    </row>
    <row r="420" spans="1:69" ht="5.25" customHeight="1">
      <c r="A420" s="1"/>
      <c r="B420" s="1"/>
      <c r="C420" s="188"/>
      <c r="D420" s="186"/>
      <c r="E420" s="187"/>
      <c r="F420" s="100"/>
      <c r="G420" s="101"/>
      <c r="H420" s="101"/>
      <c r="I420" s="101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"/>
      <c r="Z420" s="87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0"/>
      <c r="AZ420" s="190"/>
      <c r="BA420" s="190"/>
      <c r="BB420" s="190"/>
      <c r="BC420" s="190"/>
      <c r="BD420" s="190"/>
      <c r="BE420" s="190"/>
      <c r="BF420" s="190"/>
      <c r="BG420" s="190"/>
      <c r="BH420" s="190"/>
      <c r="BI420" s="190"/>
      <c r="BJ420" s="190"/>
      <c r="BK420" s="190"/>
      <c r="BL420" s="190"/>
      <c r="BM420" s="190"/>
      <c r="BN420" s="190"/>
      <c r="BO420" s="190"/>
      <c r="BP420" s="84"/>
      <c r="BQ420" s="1"/>
    </row>
    <row r="421" spans="1:69" ht="5.25" customHeight="1">
      <c r="A421" s="1"/>
      <c r="B421" s="1"/>
      <c r="C421" s="188"/>
      <c r="D421" s="186"/>
      <c r="E421" s="187"/>
      <c r="F421" s="100"/>
      <c r="G421" s="101"/>
      <c r="H421" s="101"/>
      <c r="I421" s="101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4"/>
      <c r="Z421" s="11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190"/>
      <c r="AW421" s="190"/>
      <c r="AX421" s="190"/>
      <c r="AY421" s="190"/>
      <c r="AZ421" s="190"/>
      <c r="BA421" s="190"/>
      <c r="BB421" s="190"/>
      <c r="BC421" s="190"/>
      <c r="BD421" s="190"/>
      <c r="BE421" s="190"/>
      <c r="BF421" s="190"/>
      <c r="BG421" s="190"/>
      <c r="BH421" s="190"/>
      <c r="BI421" s="190"/>
      <c r="BJ421" s="190"/>
      <c r="BK421" s="190"/>
      <c r="BL421" s="190"/>
      <c r="BM421" s="190"/>
      <c r="BN421" s="190"/>
      <c r="BO421" s="190"/>
      <c r="BP421" s="15"/>
      <c r="BQ421" s="1"/>
    </row>
    <row r="422" spans="1:69" ht="5.25" customHeight="1">
      <c r="A422" s="1"/>
      <c r="B422" s="1"/>
      <c r="C422" s="188"/>
      <c r="D422" s="186"/>
      <c r="E422" s="187"/>
      <c r="F422" s="102"/>
      <c r="G422" s="103"/>
      <c r="H422" s="103"/>
      <c r="I422" s="103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85"/>
      <c r="Z422" s="88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  <c r="BE422" s="191"/>
      <c r="BF422" s="191"/>
      <c r="BG422" s="191"/>
      <c r="BH422" s="191"/>
      <c r="BI422" s="191"/>
      <c r="BJ422" s="191"/>
      <c r="BK422" s="191"/>
      <c r="BL422" s="191"/>
      <c r="BM422" s="191"/>
      <c r="BN422" s="191"/>
      <c r="BO422" s="191"/>
      <c r="BP422" s="86"/>
      <c r="BQ422" s="1"/>
    </row>
    <row r="423" spans="1:69" ht="5.25" customHeight="1">
      <c r="A423" s="1"/>
      <c r="B423" s="1"/>
      <c r="C423" s="82"/>
      <c r="D423" s="83"/>
      <c r="E423" s="83"/>
      <c r="F423" s="98" t="s">
        <v>277</v>
      </c>
      <c r="G423" s="99"/>
      <c r="H423" s="99"/>
      <c r="I423" s="99"/>
      <c r="J423" s="107" t="s">
        <v>284</v>
      </c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8"/>
      <c r="Z423" s="13"/>
      <c r="AA423" s="189" t="str">
        <f>IF(LEN(AA200)=0,"",AA200)</f>
        <v/>
      </c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4"/>
      <c r="BQ423" s="1"/>
    </row>
    <row r="424" spans="1:69" ht="5.25" customHeight="1">
      <c r="A424" s="1"/>
      <c r="B424" s="1"/>
      <c r="C424" s="18"/>
      <c r="D424" s="1"/>
      <c r="E424" s="1"/>
      <c r="F424" s="100"/>
      <c r="G424" s="101"/>
      <c r="H424" s="101"/>
      <c r="I424" s="101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"/>
      <c r="Z424" s="87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190"/>
      <c r="BC424" s="190"/>
      <c r="BD424" s="190"/>
      <c r="BE424" s="190"/>
      <c r="BF424" s="190"/>
      <c r="BG424" s="190"/>
      <c r="BH424" s="190"/>
      <c r="BI424" s="190"/>
      <c r="BJ424" s="190"/>
      <c r="BK424" s="190"/>
      <c r="BL424" s="190"/>
      <c r="BM424" s="190"/>
      <c r="BN424" s="190"/>
      <c r="BO424" s="190"/>
      <c r="BP424" s="84"/>
      <c r="BQ424" s="1"/>
    </row>
    <row r="425" spans="1:69" ht="5.25" customHeight="1">
      <c r="A425" s="1"/>
      <c r="B425" s="1"/>
      <c r="C425" s="82"/>
      <c r="D425" s="83"/>
      <c r="E425" s="83"/>
      <c r="F425" s="100"/>
      <c r="G425" s="101"/>
      <c r="H425" s="101"/>
      <c r="I425" s="101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4"/>
      <c r="Z425" s="11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190"/>
      <c r="BC425" s="190"/>
      <c r="BD425" s="190"/>
      <c r="BE425" s="190"/>
      <c r="BF425" s="190"/>
      <c r="BG425" s="190"/>
      <c r="BH425" s="190"/>
      <c r="BI425" s="190"/>
      <c r="BJ425" s="190"/>
      <c r="BK425" s="190"/>
      <c r="BL425" s="190"/>
      <c r="BM425" s="190"/>
      <c r="BN425" s="190"/>
      <c r="BO425" s="190"/>
      <c r="BP425" s="15"/>
      <c r="BQ425" s="1"/>
    </row>
    <row r="426" spans="1:69" ht="5.25" customHeight="1">
      <c r="A426" s="1"/>
      <c r="B426" s="1"/>
      <c r="C426" s="18"/>
      <c r="D426" s="1"/>
      <c r="E426" s="1"/>
      <c r="F426" s="102"/>
      <c r="G426" s="103"/>
      <c r="H426" s="103"/>
      <c r="I426" s="103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85"/>
      <c r="Z426" s="88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91"/>
      <c r="AV426" s="191"/>
      <c r="AW426" s="191"/>
      <c r="AX426" s="191"/>
      <c r="AY426" s="191"/>
      <c r="AZ426" s="191"/>
      <c r="BA426" s="191"/>
      <c r="BB426" s="191"/>
      <c r="BC426" s="191"/>
      <c r="BD426" s="191"/>
      <c r="BE426" s="191"/>
      <c r="BF426" s="191"/>
      <c r="BG426" s="191"/>
      <c r="BH426" s="191"/>
      <c r="BI426" s="191"/>
      <c r="BJ426" s="191"/>
      <c r="BK426" s="191"/>
      <c r="BL426" s="191"/>
      <c r="BM426" s="191"/>
      <c r="BN426" s="191"/>
      <c r="BO426" s="191"/>
      <c r="BP426" s="86"/>
      <c r="BQ426" s="1"/>
    </row>
    <row r="427" spans="1:69" ht="5.25" customHeight="1">
      <c r="A427" s="1"/>
      <c r="B427" s="1"/>
      <c r="C427" s="82"/>
      <c r="D427" s="83"/>
      <c r="E427" s="83"/>
      <c r="F427" s="98" t="s">
        <v>278</v>
      </c>
      <c r="G427" s="99"/>
      <c r="H427" s="99"/>
      <c r="I427" s="99"/>
      <c r="J427" s="107" t="s">
        <v>280</v>
      </c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8"/>
      <c r="Z427" s="13"/>
      <c r="AA427" s="189" t="str">
        <f>IF(LEN(AA204)=0,"",AA204)</f>
        <v/>
      </c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4"/>
      <c r="BQ427" s="1"/>
    </row>
    <row r="428" spans="1:69" ht="5.25" customHeight="1">
      <c r="A428" s="1"/>
      <c r="B428" s="1"/>
      <c r="C428" s="18"/>
      <c r="D428" s="1"/>
      <c r="E428" s="1"/>
      <c r="F428" s="100"/>
      <c r="G428" s="101"/>
      <c r="H428" s="101"/>
      <c r="I428" s="101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"/>
      <c r="Z428" s="87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190"/>
      <c r="BC428" s="190"/>
      <c r="BD428" s="190"/>
      <c r="BE428" s="190"/>
      <c r="BF428" s="190"/>
      <c r="BG428" s="190"/>
      <c r="BH428" s="190"/>
      <c r="BI428" s="190"/>
      <c r="BJ428" s="190"/>
      <c r="BK428" s="190"/>
      <c r="BL428" s="190"/>
      <c r="BM428" s="190"/>
      <c r="BN428" s="190"/>
      <c r="BO428" s="190"/>
      <c r="BP428" s="84"/>
      <c r="BQ428" s="1"/>
    </row>
    <row r="429" spans="1:69" ht="5.25" customHeight="1">
      <c r="A429" s="1"/>
      <c r="B429" s="1"/>
      <c r="C429" s="82"/>
      <c r="D429" s="83"/>
      <c r="E429" s="83"/>
      <c r="F429" s="100"/>
      <c r="G429" s="101"/>
      <c r="H429" s="101"/>
      <c r="I429" s="101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4"/>
      <c r="Z429" s="11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190"/>
      <c r="BC429" s="190"/>
      <c r="BD429" s="190"/>
      <c r="BE429" s="190"/>
      <c r="BF429" s="190"/>
      <c r="BG429" s="190"/>
      <c r="BH429" s="190"/>
      <c r="BI429" s="190"/>
      <c r="BJ429" s="190"/>
      <c r="BK429" s="190"/>
      <c r="BL429" s="190"/>
      <c r="BM429" s="190"/>
      <c r="BN429" s="190"/>
      <c r="BO429" s="190"/>
      <c r="BP429" s="15"/>
      <c r="BQ429" s="1"/>
    </row>
    <row r="430" spans="1:69" ht="5.25" customHeight="1">
      <c r="A430" s="1"/>
      <c r="B430" s="1"/>
      <c r="C430" s="89"/>
      <c r="D430" s="90"/>
      <c r="E430" s="90"/>
      <c r="F430" s="108"/>
      <c r="G430" s="109"/>
      <c r="H430" s="109"/>
      <c r="I430" s="109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90"/>
      <c r="Z430" s="91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92"/>
      <c r="BQ430" s="1"/>
    </row>
    <row r="431" spans="1:69" ht="5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ht="5.25" customHeight="1">
      <c r="A432" s="1"/>
      <c r="B432" s="1"/>
      <c r="C432" s="115" t="s">
        <v>25</v>
      </c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7"/>
      <c r="X432" s="4"/>
      <c r="Y432" s="4"/>
      <c r="Z432" s="139" t="s">
        <v>206</v>
      </c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1"/>
      <c r="BD432" s="145" t="s">
        <v>207</v>
      </c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16"/>
      <c r="BQ432" s="1"/>
    </row>
    <row r="433" spans="1:69" ht="5.25" customHeight="1">
      <c r="A433" s="1"/>
      <c r="B433" s="1"/>
      <c r="C433" s="137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7"/>
      <c r="X433" s="4"/>
      <c r="Y433" s="4"/>
      <c r="Z433" s="142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  <c r="BA433" s="143"/>
      <c r="BB433" s="143"/>
      <c r="BC433" s="144"/>
      <c r="BD433" s="146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6"/>
      <c r="BQ433" s="1"/>
    </row>
    <row r="434" spans="1:69" ht="5.25" customHeight="1">
      <c r="A434" s="1"/>
      <c r="B434" s="1"/>
      <c r="C434" s="138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7"/>
      <c r="X434" s="4"/>
      <c r="Y434" s="4"/>
      <c r="Z434" s="142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  <c r="BA434" s="143"/>
      <c r="BB434" s="143"/>
      <c r="BC434" s="144"/>
      <c r="BD434" s="147"/>
      <c r="BE434" s="124"/>
      <c r="BF434" s="124"/>
      <c r="BG434" s="124"/>
      <c r="BH434" s="124"/>
      <c r="BI434" s="124"/>
      <c r="BJ434" s="124"/>
      <c r="BK434" s="123"/>
      <c r="BL434" s="123"/>
      <c r="BM434" s="123"/>
      <c r="BN434" s="123"/>
      <c r="BO434" s="123"/>
      <c r="BP434" s="126"/>
      <c r="BQ434" s="1"/>
    </row>
    <row r="435" spans="1:69" ht="10.5" customHeight="1">
      <c r="A435" s="1"/>
      <c r="B435" s="1"/>
      <c r="C435" s="176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226"/>
      <c r="W435" s="18"/>
      <c r="X435" s="1"/>
      <c r="Y435" s="1"/>
      <c r="Z435" s="176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  <c r="AQ435" s="177"/>
      <c r="AR435" s="177"/>
      <c r="AS435" s="177"/>
      <c r="AT435" s="177"/>
      <c r="AU435" s="177"/>
      <c r="AV435" s="177"/>
      <c r="AW435" s="177"/>
      <c r="AX435" s="177"/>
      <c r="AY435" s="177"/>
      <c r="AZ435" s="177"/>
      <c r="BA435" s="177"/>
      <c r="BB435" s="177"/>
      <c r="BC435" s="178"/>
      <c r="BD435" s="128" t="s">
        <v>29</v>
      </c>
      <c r="BE435" s="129"/>
      <c r="BF435" s="129"/>
      <c r="BG435" s="129"/>
      <c r="BH435" s="129"/>
      <c r="BI435" s="129"/>
      <c r="BJ435" s="130"/>
      <c r="BK435" s="220" t="s">
        <v>271</v>
      </c>
      <c r="BL435" s="221"/>
      <c r="BM435" s="221"/>
      <c r="BN435" s="221"/>
      <c r="BO435" s="221"/>
      <c r="BP435" s="222"/>
      <c r="BQ435" s="1"/>
    </row>
    <row r="436" spans="1:69" ht="10.5" customHeight="1">
      <c r="A436" s="1"/>
      <c r="B436" s="1"/>
      <c r="C436" s="179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227"/>
      <c r="W436" s="18"/>
      <c r="X436" s="1"/>
      <c r="Y436" s="1"/>
      <c r="Z436" s="179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  <c r="AS436" s="180"/>
      <c r="AT436" s="180"/>
      <c r="AU436" s="180"/>
      <c r="AV436" s="180"/>
      <c r="AW436" s="180"/>
      <c r="AX436" s="180"/>
      <c r="AY436" s="180"/>
      <c r="AZ436" s="180"/>
      <c r="BA436" s="180"/>
      <c r="BB436" s="180"/>
      <c r="BC436" s="181"/>
      <c r="BD436" s="131"/>
      <c r="BE436" s="132"/>
      <c r="BF436" s="132"/>
      <c r="BG436" s="132"/>
      <c r="BH436" s="132"/>
      <c r="BI436" s="132"/>
      <c r="BJ436" s="133"/>
      <c r="BK436" s="223"/>
      <c r="BL436" s="224"/>
      <c r="BM436" s="224"/>
      <c r="BN436" s="224"/>
      <c r="BO436" s="224"/>
      <c r="BP436" s="225"/>
      <c r="BQ436" s="1"/>
    </row>
    <row r="437" spans="1:69" ht="10.5" customHeight="1">
      <c r="A437" s="1"/>
      <c r="B437" s="1"/>
      <c r="C437" s="179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227"/>
      <c r="W437" s="18"/>
      <c r="X437" s="1"/>
      <c r="Y437" s="1"/>
      <c r="Z437" s="179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  <c r="AS437" s="180"/>
      <c r="AT437" s="180"/>
      <c r="AU437" s="180"/>
      <c r="AV437" s="180"/>
      <c r="AW437" s="180"/>
      <c r="AX437" s="180"/>
      <c r="AY437" s="180"/>
      <c r="AZ437" s="180"/>
      <c r="BA437" s="180"/>
      <c r="BB437" s="180"/>
      <c r="BC437" s="181"/>
      <c r="BD437" s="94" t="str">
        <f>IF(AND(0&lt;=$BC$53,$BC$53&lt;=20),"5～20人"," ")</f>
        <v>5～20人</v>
      </c>
      <c r="BE437" s="94"/>
      <c r="BF437" s="94"/>
      <c r="BG437" s="94"/>
      <c r="BH437" s="94"/>
      <c r="BI437" s="94"/>
      <c r="BJ437" s="94"/>
      <c r="BK437" s="94" t="str">
        <f>IF(AND(0&lt;=$BC$53,$BC$53&lt;=20),"14,000円"," ")</f>
        <v>14,000円</v>
      </c>
      <c r="BL437" s="94"/>
      <c r="BM437" s="94"/>
      <c r="BN437" s="94"/>
      <c r="BO437" s="94"/>
      <c r="BP437" s="96"/>
      <c r="BQ437" s="1"/>
    </row>
    <row r="438" spans="1:69" ht="10.5" customHeight="1">
      <c r="A438" s="1"/>
      <c r="B438" s="1"/>
      <c r="C438" s="179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227"/>
      <c r="W438" s="18"/>
      <c r="X438" s="1"/>
      <c r="Y438" s="1"/>
      <c r="Z438" s="179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180"/>
      <c r="AT438" s="180"/>
      <c r="AU438" s="180"/>
      <c r="AV438" s="180"/>
      <c r="AW438" s="180"/>
      <c r="AX438" s="180"/>
      <c r="AY438" s="180"/>
      <c r="AZ438" s="180"/>
      <c r="BA438" s="180"/>
      <c r="BB438" s="180"/>
      <c r="BC438" s="181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6"/>
      <c r="BQ438" s="1"/>
    </row>
    <row r="439" spans="1:69" ht="10.5" customHeight="1">
      <c r="A439" s="1"/>
      <c r="B439" s="1"/>
      <c r="C439" s="179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227"/>
      <c r="W439" s="18"/>
      <c r="X439" s="1"/>
      <c r="Y439" s="1"/>
      <c r="Z439" s="179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180"/>
      <c r="AT439" s="180"/>
      <c r="AU439" s="180"/>
      <c r="AV439" s="180"/>
      <c r="AW439" s="180"/>
      <c r="AX439" s="180"/>
      <c r="AY439" s="180"/>
      <c r="AZ439" s="180"/>
      <c r="BA439" s="180"/>
      <c r="BB439" s="180"/>
      <c r="BC439" s="181"/>
      <c r="BD439" s="94" t="str">
        <f>IF(AND(21&lt;=$BC$53,$BC$53&lt;=50),"21～50人"," ")</f>
        <v xml:space="preserve"> </v>
      </c>
      <c r="BE439" s="94"/>
      <c r="BF439" s="94"/>
      <c r="BG439" s="94"/>
      <c r="BH439" s="94"/>
      <c r="BI439" s="94"/>
      <c r="BJ439" s="94"/>
      <c r="BK439" s="94" t="str">
        <f>IF(AND(21&lt;=$BC$53,$BC$53&lt;=50),"18,000円"," ")</f>
        <v xml:space="preserve"> </v>
      </c>
      <c r="BL439" s="94"/>
      <c r="BM439" s="94"/>
      <c r="BN439" s="94"/>
      <c r="BO439" s="94"/>
      <c r="BP439" s="96"/>
      <c r="BQ439" s="1"/>
    </row>
    <row r="440" spans="1:69" ht="10.5" customHeight="1">
      <c r="A440" s="1"/>
      <c r="B440" s="1"/>
      <c r="C440" s="179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227"/>
      <c r="W440" s="18"/>
      <c r="X440" s="1"/>
      <c r="Y440" s="1"/>
      <c r="Z440" s="179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180"/>
      <c r="AT440" s="180"/>
      <c r="AU440" s="180"/>
      <c r="AV440" s="180"/>
      <c r="AW440" s="180"/>
      <c r="AX440" s="180"/>
      <c r="AY440" s="180"/>
      <c r="AZ440" s="180"/>
      <c r="BA440" s="180"/>
      <c r="BB440" s="180"/>
      <c r="BC440" s="181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6"/>
      <c r="BQ440" s="1"/>
    </row>
    <row r="441" spans="1:69" ht="10.5" customHeight="1">
      <c r="A441" s="1"/>
      <c r="B441" s="1"/>
      <c r="C441" s="179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227"/>
      <c r="W441" s="18"/>
      <c r="X441" s="1"/>
      <c r="Y441" s="1"/>
      <c r="Z441" s="179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  <c r="AS441" s="180"/>
      <c r="AT441" s="180"/>
      <c r="AU441" s="180"/>
      <c r="AV441" s="180"/>
      <c r="AW441" s="180"/>
      <c r="AX441" s="180"/>
      <c r="AY441" s="180"/>
      <c r="AZ441" s="180"/>
      <c r="BA441" s="180"/>
      <c r="BB441" s="180"/>
      <c r="BC441" s="181"/>
      <c r="BD441" s="94" t="str">
        <f>IF(AND(51&lt;=$BC$53,$BC$53&lt;=100),"51～100人"," ")</f>
        <v xml:space="preserve"> </v>
      </c>
      <c r="BE441" s="94"/>
      <c r="BF441" s="94"/>
      <c r="BG441" s="94"/>
      <c r="BH441" s="94"/>
      <c r="BI441" s="94"/>
      <c r="BJ441" s="94"/>
      <c r="BK441" s="94" t="str">
        <f>IF(AND(51&lt;=$BC$53,$BC$53&lt;=100),"21,000円"," ")</f>
        <v xml:space="preserve"> </v>
      </c>
      <c r="BL441" s="94"/>
      <c r="BM441" s="94"/>
      <c r="BN441" s="94"/>
      <c r="BO441" s="94"/>
      <c r="BP441" s="96"/>
      <c r="BQ441" s="1"/>
    </row>
    <row r="442" spans="1:69" ht="10.5" customHeight="1">
      <c r="A442" s="1"/>
      <c r="B442" s="1"/>
      <c r="C442" s="179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227"/>
      <c r="W442" s="18"/>
      <c r="X442" s="1"/>
      <c r="Y442" s="1"/>
      <c r="Z442" s="179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  <c r="AS442" s="180"/>
      <c r="AT442" s="180"/>
      <c r="AU442" s="180"/>
      <c r="AV442" s="180"/>
      <c r="AW442" s="180"/>
      <c r="AX442" s="180"/>
      <c r="AY442" s="180"/>
      <c r="AZ442" s="180"/>
      <c r="BA442" s="180"/>
      <c r="BB442" s="180"/>
      <c r="BC442" s="181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6"/>
      <c r="BQ442" s="1"/>
    </row>
    <row r="443" spans="1:69" ht="10.5" customHeight="1">
      <c r="A443" s="1"/>
      <c r="B443" s="1"/>
      <c r="C443" s="179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227"/>
      <c r="W443" s="18"/>
      <c r="X443" s="1"/>
      <c r="Y443" s="1"/>
      <c r="Z443" s="179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  <c r="AS443" s="180"/>
      <c r="AT443" s="180"/>
      <c r="AU443" s="180"/>
      <c r="AV443" s="180"/>
      <c r="AW443" s="180"/>
      <c r="AX443" s="180"/>
      <c r="AY443" s="180"/>
      <c r="AZ443" s="180"/>
      <c r="BA443" s="180"/>
      <c r="BB443" s="180"/>
      <c r="BC443" s="181"/>
      <c r="BD443" s="94" t="str">
        <f>IF(AND(101&lt;=$BC$53,$BC$53&lt;=300),"101～300人"," ")</f>
        <v xml:space="preserve"> </v>
      </c>
      <c r="BE443" s="94"/>
      <c r="BF443" s="94"/>
      <c r="BG443" s="94"/>
      <c r="BH443" s="94"/>
      <c r="BI443" s="94"/>
      <c r="BJ443" s="94"/>
      <c r="BK443" s="94" t="str">
        <f>IF(AND(101&lt;=$BC$53,$BC$53&lt;=300),"30,000円"," ")</f>
        <v xml:space="preserve"> </v>
      </c>
      <c r="BL443" s="94"/>
      <c r="BM443" s="94"/>
      <c r="BN443" s="94"/>
      <c r="BO443" s="94"/>
      <c r="BP443" s="96"/>
      <c r="BQ443" s="1"/>
    </row>
    <row r="444" spans="1:69" ht="10.5" customHeight="1">
      <c r="A444" s="1"/>
      <c r="B444" s="1"/>
      <c r="C444" s="179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227"/>
      <c r="W444" s="18"/>
      <c r="X444" s="1"/>
      <c r="Y444" s="1"/>
      <c r="Z444" s="179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  <c r="AS444" s="180"/>
      <c r="AT444" s="180"/>
      <c r="AU444" s="180"/>
      <c r="AV444" s="180"/>
      <c r="AW444" s="180"/>
      <c r="AX444" s="180"/>
      <c r="AY444" s="180"/>
      <c r="AZ444" s="180"/>
      <c r="BA444" s="180"/>
      <c r="BB444" s="180"/>
      <c r="BC444" s="181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6"/>
      <c r="BQ444" s="1"/>
    </row>
    <row r="445" spans="1:69" ht="10.5" customHeight="1">
      <c r="A445" s="1"/>
      <c r="B445" s="1"/>
      <c r="C445" s="179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227"/>
      <c r="W445" s="18"/>
      <c r="X445" s="1"/>
      <c r="Y445" s="1"/>
      <c r="Z445" s="179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  <c r="AS445" s="180"/>
      <c r="AT445" s="180"/>
      <c r="AU445" s="180"/>
      <c r="AV445" s="180"/>
      <c r="AW445" s="180"/>
      <c r="AX445" s="180"/>
      <c r="AY445" s="180"/>
      <c r="AZ445" s="180"/>
      <c r="BA445" s="180"/>
      <c r="BB445" s="180"/>
      <c r="BC445" s="181"/>
      <c r="BD445" s="94" t="str">
        <f>IF(AND(301&lt;=$BC$53,$BC$53&lt;=500),"301～500人"," ")</f>
        <v xml:space="preserve"> </v>
      </c>
      <c r="BE445" s="94"/>
      <c r="BF445" s="94"/>
      <c r="BG445" s="94"/>
      <c r="BH445" s="94"/>
      <c r="BI445" s="94"/>
      <c r="BJ445" s="94"/>
      <c r="BK445" s="94" t="str">
        <f>IF(AND(301&lt;=$BC$53,$BC$53&lt;=500),"40,000円"," ")</f>
        <v xml:space="preserve"> </v>
      </c>
      <c r="BL445" s="94"/>
      <c r="BM445" s="94"/>
      <c r="BN445" s="94"/>
      <c r="BO445" s="94"/>
      <c r="BP445" s="96"/>
      <c r="BQ445" s="1"/>
    </row>
    <row r="446" spans="1:69" ht="10.5" customHeight="1">
      <c r="A446" s="1"/>
      <c r="B446" s="1"/>
      <c r="C446" s="179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227"/>
      <c r="W446" s="18"/>
      <c r="X446" s="1"/>
      <c r="Y446" s="1"/>
      <c r="Z446" s="179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  <c r="AS446" s="180"/>
      <c r="AT446" s="180"/>
      <c r="AU446" s="180"/>
      <c r="AV446" s="180"/>
      <c r="AW446" s="180"/>
      <c r="AX446" s="180"/>
      <c r="AY446" s="180"/>
      <c r="AZ446" s="180"/>
      <c r="BA446" s="180"/>
      <c r="BB446" s="180"/>
      <c r="BC446" s="181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6"/>
      <c r="BQ446" s="1"/>
    </row>
    <row r="447" spans="1:69" ht="10.5" customHeight="1">
      <c r="A447" s="1"/>
      <c r="B447" s="1"/>
      <c r="C447" s="179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227"/>
      <c r="W447" s="18"/>
      <c r="X447" s="1"/>
      <c r="Y447" s="1"/>
      <c r="Z447" s="179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  <c r="AS447" s="180"/>
      <c r="AT447" s="180"/>
      <c r="AU447" s="180"/>
      <c r="AV447" s="180"/>
      <c r="AW447" s="180"/>
      <c r="AX447" s="180"/>
      <c r="AY447" s="180"/>
      <c r="AZ447" s="180"/>
      <c r="BA447" s="180"/>
      <c r="BB447" s="180"/>
      <c r="BC447" s="181"/>
      <c r="BD447" s="94" t="str">
        <f>IF(501&lt;=$BC$53,"501人～"," ")</f>
        <v xml:space="preserve"> </v>
      </c>
      <c r="BE447" s="94"/>
      <c r="BF447" s="94"/>
      <c r="BG447" s="94"/>
      <c r="BH447" s="94"/>
      <c r="BI447" s="94"/>
      <c r="BJ447" s="94"/>
      <c r="BK447" s="94" t="str">
        <f>IF(501&lt;=$BC$53,"50,000円"," ")</f>
        <v xml:space="preserve"> </v>
      </c>
      <c r="BL447" s="94"/>
      <c r="BM447" s="94"/>
      <c r="BN447" s="94"/>
      <c r="BO447" s="94"/>
      <c r="BP447" s="96"/>
      <c r="BQ447" s="1"/>
    </row>
    <row r="448" spans="1:69" ht="10.5" customHeight="1">
      <c r="A448" s="1"/>
      <c r="B448" s="1"/>
      <c r="C448" s="182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228"/>
      <c r="W448" s="18"/>
      <c r="X448" s="1"/>
      <c r="Y448" s="1"/>
      <c r="Z448" s="182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183"/>
      <c r="AW448" s="183"/>
      <c r="AX448" s="183"/>
      <c r="AY448" s="183"/>
      <c r="AZ448" s="183"/>
      <c r="BA448" s="183"/>
      <c r="BB448" s="183"/>
      <c r="BC448" s="184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7"/>
      <c r="BQ448" s="1"/>
    </row>
    <row r="449" spans="1:69" ht="6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ht="7.5" customHeight="1">
      <c r="A450" s="74"/>
      <c r="B450" s="74"/>
      <c r="C450" s="74"/>
      <c r="D450" s="148" t="s">
        <v>243</v>
      </c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"/>
      <c r="BQ450" s="1"/>
    </row>
    <row r="451" spans="1:69" ht="7.5" customHeight="1">
      <c r="A451" s="74"/>
      <c r="B451" s="74"/>
      <c r="C451" s="74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"/>
      <c r="BQ451" s="1"/>
    </row>
    <row r="452" spans="1:69" ht="7.5" customHeight="1">
      <c r="A452" s="74"/>
      <c r="B452" s="74"/>
      <c r="C452" s="74"/>
      <c r="D452" s="148" t="s">
        <v>36</v>
      </c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"/>
      <c r="BQ452" s="1"/>
    </row>
    <row r="453" spans="1:69" ht="7.5" customHeight="1">
      <c r="A453" s="74"/>
      <c r="B453" s="74"/>
      <c r="C453" s="74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"/>
      <c r="BQ453" s="1"/>
    </row>
    <row r="454" spans="1:69" ht="7.5" customHeight="1">
      <c r="A454" s="74"/>
      <c r="B454" s="74"/>
      <c r="C454" s="74"/>
      <c r="D454" s="148" t="s">
        <v>211</v>
      </c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"/>
      <c r="BQ454" s="1"/>
    </row>
    <row r="455" spans="1:69" ht="7.5" customHeight="1">
      <c r="A455" s="74"/>
      <c r="B455" s="74"/>
      <c r="C455" s="74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"/>
      <c r="BQ455" s="1"/>
    </row>
    <row r="456" spans="1:69" ht="7.5" customHeight="1">
      <c r="A456" s="74"/>
      <c r="B456" s="74"/>
      <c r="C456" s="74"/>
      <c r="D456" s="148" t="s">
        <v>212</v>
      </c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"/>
      <c r="BQ456" s="1"/>
    </row>
    <row r="457" spans="1:69" ht="7.5" customHeight="1">
      <c r="A457" s="74"/>
      <c r="B457" s="74"/>
      <c r="C457" s="74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"/>
      <c r="BQ457" s="1"/>
    </row>
    <row r="458" spans="1:69" ht="7.5" customHeight="1">
      <c r="A458" s="74"/>
      <c r="B458" s="74"/>
      <c r="C458" s="74"/>
      <c r="D458" s="148" t="s">
        <v>237</v>
      </c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"/>
      <c r="BQ458" s="1"/>
    </row>
    <row r="459" spans="1:69" ht="7.5" customHeight="1">
      <c r="A459" s="74"/>
      <c r="B459" s="74"/>
      <c r="C459" s="74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"/>
      <c r="BQ459" s="1"/>
    </row>
    <row r="460" spans="1:69" ht="7.5" customHeight="1">
      <c r="A460" s="74"/>
      <c r="B460" s="74"/>
      <c r="C460" s="74"/>
      <c r="D460" s="148" t="s">
        <v>267</v>
      </c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"/>
      <c r="BQ460" s="1"/>
    </row>
    <row r="461" spans="1:69" ht="7.5" customHeight="1">
      <c r="A461" s="74"/>
      <c r="B461" s="74"/>
      <c r="C461" s="74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"/>
      <c r="BQ461" s="1"/>
    </row>
  </sheetData>
  <sheetProtection sheet="1" selectLockedCells="1"/>
  <dataConsolidate/>
  <mergeCells count="406">
    <mergeCell ref="G156:X163"/>
    <mergeCell ref="C164:E167"/>
    <mergeCell ref="G164:X167"/>
    <mergeCell ref="AA164:BO167"/>
    <mergeCell ref="A146:BQ148"/>
    <mergeCell ref="AT193:AU194"/>
    <mergeCell ref="AV193:BG194"/>
    <mergeCell ref="C188:E191"/>
    <mergeCell ref="G188:X191"/>
    <mergeCell ref="AC189:AD190"/>
    <mergeCell ref="AE189:AP190"/>
    <mergeCell ref="AQ189:AR190"/>
    <mergeCell ref="C196:E199"/>
    <mergeCell ref="F196:I199"/>
    <mergeCell ref="J196:X199"/>
    <mergeCell ref="AA196:BO199"/>
    <mergeCell ref="F200:I203"/>
    <mergeCell ref="J200:X203"/>
    <mergeCell ref="AA200:BO203"/>
    <mergeCell ref="F204:I207"/>
    <mergeCell ref="J204:X207"/>
    <mergeCell ref="AA204:BO207"/>
    <mergeCell ref="C73:E76"/>
    <mergeCell ref="AC70:AD71"/>
    <mergeCell ref="AE70:AP71"/>
    <mergeCell ref="C69:E72"/>
    <mergeCell ref="C65:E68"/>
    <mergeCell ref="A322:BQ324"/>
    <mergeCell ref="AO327:AX328"/>
    <mergeCell ref="AO317:AX318"/>
    <mergeCell ref="B303:AK304"/>
    <mergeCell ref="AO303:BP304"/>
    <mergeCell ref="AO311:AX312"/>
    <mergeCell ref="AO313:AX314"/>
    <mergeCell ref="AO315:AX316"/>
    <mergeCell ref="B307:AM308"/>
    <mergeCell ref="B317:AM318"/>
    <mergeCell ref="B315:AM316"/>
    <mergeCell ref="B313:AM314"/>
    <mergeCell ref="B311:AM312"/>
    <mergeCell ref="B309:AM310"/>
    <mergeCell ref="AO307:AX308"/>
    <mergeCell ref="AO325:BP326"/>
    <mergeCell ref="AY309:BP310"/>
    <mergeCell ref="AY311:BP312"/>
    <mergeCell ref="Z141:AI142"/>
    <mergeCell ref="AO305:AX306"/>
    <mergeCell ref="BH124:BI125"/>
    <mergeCell ref="BJ124:BM125"/>
    <mergeCell ref="BN124:BO125"/>
    <mergeCell ref="D116:BO117"/>
    <mergeCell ref="D118:BO119"/>
    <mergeCell ref="A154:BQ155"/>
    <mergeCell ref="B149:BQ150"/>
    <mergeCell ref="B151:BQ152"/>
    <mergeCell ref="C168:E179"/>
    <mergeCell ref="AJ137:BP138"/>
    <mergeCell ref="Z143:AI144"/>
    <mergeCell ref="BD124:BG125"/>
    <mergeCell ref="Y131:AN132"/>
    <mergeCell ref="Z133:AI134"/>
    <mergeCell ref="AJ133:AS134"/>
    <mergeCell ref="B126:AE127"/>
    <mergeCell ref="AJ143:AS144"/>
    <mergeCell ref="AT143:AU144"/>
    <mergeCell ref="AV143:BB144"/>
    <mergeCell ref="BC143:BD144"/>
    <mergeCell ref="BE143:BP144"/>
    <mergeCell ref="C156:E163"/>
    <mergeCell ref="AJ141:BP142"/>
    <mergeCell ref="D110:BO111"/>
    <mergeCell ref="D108:BO109"/>
    <mergeCell ref="B128:AE129"/>
    <mergeCell ref="Z135:AI136"/>
    <mergeCell ref="AJ135:BP136"/>
    <mergeCell ref="BA120:BQ122"/>
    <mergeCell ref="AR124:AW125"/>
    <mergeCell ref="AX124:BA125"/>
    <mergeCell ref="BE61:BL64"/>
    <mergeCell ref="BA61:BD64"/>
    <mergeCell ref="AR61:AZ64"/>
    <mergeCell ref="AN61:AQ64"/>
    <mergeCell ref="BD103:BJ104"/>
    <mergeCell ref="BK103:BP104"/>
    <mergeCell ref="BD105:BJ106"/>
    <mergeCell ref="BK105:BP106"/>
    <mergeCell ref="BD97:BJ98"/>
    <mergeCell ref="BK97:BP98"/>
    <mergeCell ref="BD99:BJ100"/>
    <mergeCell ref="BK99:BP100"/>
    <mergeCell ref="AA77:BO80"/>
    <mergeCell ref="AA81:BO84"/>
    <mergeCell ref="AA85:BO88"/>
    <mergeCell ref="BB124:BC125"/>
    <mergeCell ref="C379:E386"/>
    <mergeCell ref="BD447:BJ448"/>
    <mergeCell ref="BK447:BP448"/>
    <mergeCell ref="AA383:BO386"/>
    <mergeCell ref="BK441:BP442"/>
    <mergeCell ref="BD443:BJ444"/>
    <mergeCell ref="C415:E418"/>
    <mergeCell ref="AA403:AE406"/>
    <mergeCell ref="AF403:AM406"/>
    <mergeCell ref="AN403:AQ406"/>
    <mergeCell ref="AA407:BO410"/>
    <mergeCell ref="G379:X386"/>
    <mergeCell ref="C391:E402"/>
    <mergeCell ref="G391:L402"/>
    <mergeCell ref="O391:X394"/>
    <mergeCell ref="AA391:BO394"/>
    <mergeCell ref="Z395:AD398"/>
    <mergeCell ref="AE395:BB398"/>
    <mergeCell ref="BC395:BL398"/>
    <mergeCell ref="BM395:BP398"/>
    <mergeCell ref="O395:X398"/>
    <mergeCell ref="AA399:BO402"/>
    <mergeCell ref="C387:E390"/>
    <mergeCell ref="G387:X390"/>
    <mergeCell ref="BC367:BD368"/>
    <mergeCell ref="BE367:BP368"/>
    <mergeCell ref="BC172:BL175"/>
    <mergeCell ref="BM172:BP175"/>
    <mergeCell ref="O176:X179"/>
    <mergeCell ref="AA176:BO179"/>
    <mergeCell ref="BD222:BJ223"/>
    <mergeCell ref="BA239:BQ241"/>
    <mergeCell ref="AY305:BP306"/>
    <mergeCell ref="AY307:BP308"/>
    <mergeCell ref="AY337:BP338"/>
    <mergeCell ref="AY339:BP340"/>
    <mergeCell ref="AO309:AX310"/>
    <mergeCell ref="AO331:AX332"/>
    <mergeCell ref="AO333:AX334"/>
    <mergeCell ref="AO335:AX336"/>
    <mergeCell ref="AY315:BP316"/>
    <mergeCell ref="AO319:BP320"/>
    <mergeCell ref="Z172:AD175"/>
    <mergeCell ref="AE172:BB175"/>
    <mergeCell ref="G192:X195"/>
    <mergeCell ref="AC193:AD194"/>
    <mergeCell ref="AE193:AP194"/>
    <mergeCell ref="AQ193:AR194"/>
    <mergeCell ref="Z53:AD56"/>
    <mergeCell ref="AF61:AM64"/>
    <mergeCell ref="AA387:BO390"/>
    <mergeCell ref="A377:BQ378"/>
    <mergeCell ref="BD90:BP92"/>
    <mergeCell ref="BD93:BJ94"/>
    <mergeCell ref="BK93:BP94"/>
    <mergeCell ref="BD95:BJ96"/>
    <mergeCell ref="BK95:BP96"/>
    <mergeCell ref="AE74:AP75"/>
    <mergeCell ref="AQ74:AR75"/>
    <mergeCell ref="AT74:AU75"/>
    <mergeCell ref="C184:E187"/>
    <mergeCell ref="G184:X187"/>
    <mergeCell ref="C180:E183"/>
    <mergeCell ref="G180:X183"/>
    <mergeCell ref="AA180:AE183"/>
    <mergeCell ref="AF180:AM183"/>
    <mergeCell ref="AN180:AQ183"/>
    <mergeCell ref="AA184:BO187"/>
    <mergeCell ref="G168:L179"/>
    <mergeCell ref="O168:X171"/>
    <mergeCell ref="AA168:BO171"/>
    <mergeCell ref="O172:X175"/>
    <mergeCell ref="B32:BQ33"/>
    <mergeCell ref="AJ22:BP23"/>
    <mergeCell ref="G65:X68"/>
    <mergeCell ref="A27:BQ29"/>
    <mergeCell ref="B30:BQ31"/>
    <mergeCell ref="A35:BQ36"/>
    <mergeCell ref="C37:E44"/>
    <mergeCell ref="C61:E64"/>
    <mergeCell ref="AA45:BO48"/>
    <mergeCell ref="AA49:BO52"/>
    <mergeCell ref="AA57:BO60"/>
    <mergeCell ref="AA61:AE64"/>
    <mergeCell ref="G37:X44"/>
    <mergeCell ref="O49:X52"/>
    <mergeCell ref="O53:X56"/>
    <mergeCell ref="O57:X60"/>
    <mergeCell ref="G61:X64"/>
    <mergeCell ref="AE53:BB56"/>
    <mergeCell ref="C45:E48"/>
    <mergeCell ref="G45:X48"/>
    <mergeCell ref="C49:E60"/>
    <mergeCell ref="G49:L60"/>
    <mergeCell ref="BM53:BP56"/>
    <mergeCell ref="BC53:BL56"/>
    <mergeCell ref="B9:AE10"/>
    <mergeCell ref="Z16:AI17"/>
    <mergeCell ref="AJ16:BP17"/>
    <mergeCell ref="AJ18:BP19"/>
    <mergeCell ref="Z22:AI23"/>
    <mergeCell ref="Z24:AI25"/>
    <mergeCell ref="AJ24:AS25"/>
    <mergeCell ref="AT24:AU25"/>
    <mergeCell ref="AV24:BB25"/>
    <mergeCell ref="BC24:BD25"/>
    <mergeCell ref="BE24:BP25"/>
    <mergeCell ref="Y12:AN13"/>
    <mergeCell ref="Z14:AI15"/>
    <mergeCell ref="AJ14:AS15"/>
    <mergeCell ref="AJ20:BP21"/>
    <mergeCell ref="Z20:AI21"/>
    <mergeCell ref="BA1:BQ3"/>
    <mergeCell ref="BN5:BO6"/>
    <mergeCell ref="BJ5:BM6"/>
    <mergeCell ref="BD5:BG6"/>
    <mergeCell ref="BH5:BI6"/>
    <mergeCell ref="AX5:BA6"/>
    <mergeCell ref="BB5:BC6"/>
    <mergeCell ref="AR5:AW6"/>
    <mergeCell ref="B7:AE8"/>
    <mergeCell ref="D114:BO115"/>
    <mergeCell ref="AA37:AC40"/>
    <mergeCell ref="AE37:AN40"/>
    <mergeCell ref="AA160:BO163"/>
    <mergeCell ref="AA156:AC159"/>
    <mergeCell ref="AE156:AN159"/>
    <mergeCell ref="AA41:BO44"/>
    <mergeCell ref="G69:X72"/>
    <mergeCell ref="G73:X76"/>
    <mergeCell ref="C90:V92"/>
    <mergeCell ref="C93:V106"/>
    <mergeCell ref="BD101:BJ102"/>
    <mergeCell ref="Z90:BC92"/>
    <mergeCell ref="Z93:BC106"/>
    <mergeCell ref="AA65:BO68"/>
    <mergeCell ref="BH70:BP71"/>
    <mergeCell ref="AQ70:AR71"/>
    <mergeCell ref="AT70:AU71"/>
    <mergeCell ref="AV70:BG71"/>
    <mergeCell ref="AC74:AD75"/>
    <mergeCell ref="AV74:BG75"/>
    <mergeCell ref="BK101:BP102"/>
    <mergeCell ref="C77:E80"/>
    <mergeCell ref="BM61:BP64"/>
    <mergeCell ref="D458:BO459"/>
    <mergeCell ref="G407:X410"/>
    <mergeCell ref="AR403:AZ406"/>
    <mergeCell ref="BA403:BD406"/>
    <mergeCell ref="BE403:BL406"/>
    <mergeCell ref="BM403:BP406"/>
    <mergeCell ref="C403:E406"/>
    <mergeCell ref="G403:X406"/>
    <mergeCell ref="D456:BO457"/>
    <mergeCell ref="BD439:BJ440"/>
    <mergeCell ref="BK443:BP444"/>
    <mergeCell ref="BD435:BJ436"/>
    <mergeCell ref="BK435:BP436"/>
    <mergeCell ref="BD437:BJ438"/>
    <mergeCell ref="BK437:BP438"/>
    <mergeCell ref="C432:V434"/>
    <mergeCell ref="C435:V448"/>
    <mergeCell ref="D450:BO451"/>
    <mergeCell ref="BK439:BP440"/>
    <mergeCell ref="AE416:AP417"/>
    <mergeCell ref="AQ416:AR417"/>
    <mergeCell ref="AT416:AU417"/>
    <mergeCell ref="AV416:BG417"/>
    <mergeCell ref="Z432:BC434"/>
    <mergeCell ref="D460:BO461"/>
    <mergeCell ref="D227:BO228"/>
    <mergeCell ref="D229:BO230"/>
    <mergeCell ref="D231:BO232"/>
    <mergeCell ref="D233:BO234"/>
    <mergeCell ref="D235:BO236"/>
    <mergeCell ref="D237:BO238"/>
    <mergeCell ref="A370:BQ372"/>
    <mergeCell ref="B373:BQ374"/>
    <mergeCell ref="B375:BQ376"/>
    <mergeCell ref="BA344:BQ346"/>
    <mergeCell ref="AJ361:BP362"/>
    <mergeCell ref="AR348:AW349"/>
    <mergeCell ref="AX348:BA349"/>
    <mergeCell ref="BB348:BC349"/>
    <mergeCell ref="BD348:BG349"/>
    <mergeCell ref="BH348:BI349"/>
    <mergeCell ref="BJ348:BM349"/>
    <mergeCell ref="BN348:BO349"/>
    <mergeCell ref="Z365:AI366"/>
    <mergeCell ref="G415:X418"/>
    <mergeCell ref="AC416:AD417"/>
    <mergeCell ref="BD441:BJ442"/>
    <mergeCell ref="C407:E410"/>
    <mergeCell ref="Z367:AI368"/>
    <mergeCell ref="AJ367:AS368"/>
    <mergeCell ref="AT367:AU368"/>
    <mergeCell ref="AV367:BB368"/>
    <mergeCell ref="BK222:BP223"/>
    <mergeCell ref="BD224:BJ225"/>
    <mergeCell ref="O399:X402"/>
    <mergeCell ref="AA379:AC382"/>
    <mergeCell ref="AE379:AO382"/>
    <mergeCell ref="B350:AE351"/>
    <mergeCell ref="B352:AE353"/>
    <mergeCell ref="Z359:AI360"/>
    <mergeCell ref="AJ359:BP360"/>
    <mergeCell ref="B305:AM306"/>
    <mergeCell ref="C212:V225"/>
    <mergeCell ref="Z212:BC225"/>
    <mergeCell ref="AJ365:BN366"/>
    <mergeCell ref="BO365:BP366"/>
    <mergeCell ref="BD216:BJ217"/>
    <mergeCell ref="BK216:BP217"/>
    <mergeCell ref="BD218:BJ219"/>
    <mergeCell ref="BK218:BP219"/>
    <mergeCell ref="BD220:BJ221"/>
    <mergeCell ref="BK220:BP221"/>
    <mergeCell ref="D452:BO453"/>
    <mergeCell ref="D454:BO455"/>
    <mergeCell ref="AT412:AU413"/>
    <mergeCell ref="AV412:BG413"/>
    <mergeCell ref="C411:E414"/>
    <mergeCell ref="G411:X414"/>
    <mergeCell ref="AC412:AD413"/>
    <mergeCell ref="AE412:AP413"/>
    <mergeCell ref="AQ412:AR413"/>
    <mergeCell ref="BD432:BP434"/>
    <mergeCell ref="Z435:BC448"/>
    <mergeCell ref="BD445:BJ446"/>
    <mergeCell ref="BK445:BP446"/>
    <mergeCell ref="C419:E422"/>
    <mergeCell ref="F419:I422"/>
    <mergeCell ref="J419:X422"/>
    <mergeCell ref="AA419:BO422"/>
    <mergeCell ref="F423:I426"/>
    <mergeCell ref="J423:X426"/>
    <mergeCell ref="AA423:BO426"/>
    <mergeCell ref="F427:I430"/>
    <mergeCell ref="J427:X430"/>
    <mergeCell ref="AA427:BO430"/>
    <mergeCell ref="Z363:AI364"/>
    <mergeCell ref="AJ363:BP364"/>
    <mergeCell ref="B337:AM338"/>
    <mergeCell ref="B335:AM336"/>
    <mergeCell ref="B333:AM334"/>
    <mergeCell ref="B331:AM332"/>
    <mergeCell ref="B329:AM330"/>
    <mergeCell ref="B327:AM328"/>
    <mergeCell ref="BK224:BP225"/>
    <mergeCell ref="Y355:AN356"/>
    <mergeCell ref="Z357:AI358"/>
    <mergeCell ref="AJ357:AS358"/>
    <mergeCell ref="B339:AK340"/>
    <mergeCell ref="AY317:BP318"/>
    <mergeCell ref="AY335:BP336"/>
    <mergeCell ref="AY327:BP328"/>
    <mergeCell ref="AY329:BP330"/>
    <mergeCell ref="AY333:BP334"/>
    <mergeCell ref="AO329:AX330"/>
    <mergeCell ref="AO337:AX338"/>
    <mergeCell ref="AO339:AX340"/>
    <mergeCell ref="AY313:BP314"/>
    <mergeCell ref="AY331:BP332"/>
    <mergeCell ref="A300:BQ302"/>
    <mergeCell ref="F77:I80"/>
    <mergeCell ref="J77:X80"/>
    <mergeCell ref="F81:I84"/>
    <mergeCell ref="J81:X84"/>
    <mergeCell ref="F85:I88"/>
    <mergeCell ref="J85:X88"/>
    <mergeCell ref="AO341:BP342"/>
    <mergeCell ref="Z139:AI140"/>
    <mergeCell ref="AJ139:BP140"/>
    <mergeCell ref="AT189:AU190"/>
    <mergeCell ref="AV189:BG190"/>
    <mergeCell ref="AR180:AZ183"/>
    <mergeCell ref="BA180:BD183"/>
    <mergeCell ref="BE180:BL183"/>
    <mergeCell ref="BM180:BP183"/>
    <mergeCell ref="BD212:BJ213"/>
    <mergeCell ref="BK212:BP213"/>
    <mergeCell ref="BD214:BJ215"/>
    <mergeCell ref="BK214:BP215"/>
    <mergeCell ref="C209:V211"/>
    <mergeCell ref="Z209:BC211"/>
    <mergeCell ref="BD209:BP211"/>
    <mergeCell ref="C192:E195"/>
    <mergeCell ref="D112:BO113"/>
    <mergeCell ref="BZ104:CF105"/>
    <mergeCell ref="CG104:CL105"/>
    <mergeCell ref="CN94:CT95"/>
    <mergeCell ref="CU94:CZ95"/>
    <mergeCell ref="CN96:CT97"/>
    <mergeCell ref="CU96:CZ97"/>
    <mergeCell ref="CN98:CT99"/>
    <mergeCell ref="CU98:CZ99"/>
    <mergeCell ref="CN100:CT101"/>
    <mergeCell ref="CU100:CZ101"/>
    <mergeCell ref="CN102:CT103"/>
    <mergeCell ref="CU102:CZ103"/>
    <mergeCell ref="CN104:CT105"/>
    <mergeCell ref="CU104:CZ105"/>
    <mergeCell ref="BZ94:CF95"/>
    <mergeCell ref="CG94:CL95"/>
    <mergeCell ref="BZ96:CF97"/>
    <mergeCell ref="CG96:CL97"/>
    <mergeCell ref="BZ98:CF99"/>
    <mergeCell ref="CG98:CL99"/>
    <mergeCell ref="BZ100:CF101"/>
    <mergeCell ref="CG100:CL101"/>
    <mergeCell ref="BZ102:CF103"/>
    <mergeCell ref="CG102:CL103"/>
  </mergeCells>
  <phoneticPr fontId="1"/>
  <dataValidations xWindow="559" yWindow="682" count="6">
    <dataValidation allowBlank="1" showInputMessage="1" showErrorMessage="1" promptTitle="メーカー名の入力" prompt="先に、下の「型式」をクリックして、型式を選択すると、「メーカー」と「処理方式」が自動表示されます。_x000a__x000a_型式リストに選択肢がない場合は、「型式」シートに、メーカー、型式、処理方式のデータを追加してください。" sqref="AA49:BO52" xr:uid="{00000000-0002-0000-0000-000000000000}"/>
    <dataValidation allowBlank="1" showInputMessage="1" showErrorMessage="1" promptTitle="処理方式の入力" prompt="上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57:BO60" xr:uid="{00000000-0002-0000-0000-000001000000}"/>
    <dataValidation imeMode="halfAlpha" allowBlank="1" showInputMessage="1" showErrorMessage="1" sqref="BC53:BL56 AX5:BA6 BD5:BG6 BJ5:BM6 AJ24:AS25 AV24:BB25 BE24:BP25 AF61:AM64 AR61:AZ64 BE61:BL64 AJ14:AS15" xr:uid="{00000000-0002-0000-0000-000002000000}"/>
    <dataValidation imeMode="hiragana" allowBlank="1" showInputMessage="1" showErrorMessage="1" sqref="AJ16:BP19 AA41:AA43 AA37:AA39 AO37:BO40 AD37:AD40 AE37:AE39 AA65:BO68 AA77:BO88 AJ139:BP140 AJ363:BP364 AJ22:BP23 AA45:BO48" xr:uid="{00000000-0002-0000-0000-000003000000}"/>
    <dataValidation type="list" allowBlank="1" showInputMessage="1" showErrorMessage="1" sqref="AC70:AD71 AT70:AU71 AC74:AD75 AT74:AU75" xr:uid="{00000000-0002-0000-0000-000004000000}">
      <formula1>"○"</formula1>
    </dataValidation>
    <dataValidation imeMode="halfKatakana" allowBlank="1" showInputMessage="1" showErrorMessage="1" sqref="AJ20:BP21" xr:uid="{9C9B813C-14E3-4844-9A38-57F95E2C5741}"/>
  </dataValidations>
  <pageMargins left="0.70866141732283472" right="0.70866141732283472" top="0.94488188976377963" bottom="0.9448818897637796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59" yWindow="682" count="1">
        <x14:dataValidation type="list" allowBlank="1" showInputMessage="1" showErrorMessage="1" promptTitle="型式の選択" prompt="「型式」を選択すると、「メーカー」と「処理方式」が自動表示されます。_x000a__x000a_型式リストに選択肢がない場合は、「型式」シートに、メーカー、型式、処理方式のデータを追加してください。" xr:uid="{00000000-0002-0000-0000-000005000000}">
          <x14:formula1>
            <xm:f>型式!$B$2:$B$35</xm:f>
          </x14:formula1>
          <xm:sqref>AE53:BB56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workbookViewId="0">
      <selection activeCell="C25" sqref="C25"/>
    </sheetView>
  </sheetViews>
  <sheetFormatPr defaultRowHeight="13.5"/>
  <cols>
    <col min="1" max="1" width="26.125" customWidth="1"/>
    <col min="2" max="2" width="11.125" customWidth="1"/>
    <col min="3" max="3" width="49.25" customWidth="1"/>
  </cols>
  <sheetData>
    <row r="1" spans="1:3">
      <c r="A1" s="28" t="s">
        <v>42</v>
      </c>
      <c r="B1" s="29" t="s">
        <v>43</v>
      </c>
      <c r="C1" s="30" t="s">
        <v>44</v>
      </c>
    </row>
    <row r="2" spans="1:3">
      <c r="A2" s="70"/>
      <c r="B2" s="71"/>
      <c r="C2" s="72"/>
    </row>
    <row r="3" spans="1:3">
      <c r="A3" s="31" t="s">
        <v>40</v>
      </c>
      <c r="B3" s="32" t="s">
        <v>176</v>
      </c>
      <c r="C3" s="33" t="s">
        <v>45</v>
      </c>
    </row>
    <row r="4" spans="1:3">
      <c r="A4" s="31" t="s">
        <v>40</v>
      </c>
      <c r="B4" s="32" t="s">
        <v>177</v>
      </c>
      <c r="C4" s="33" t="s">
        <v>45</v>
      </c>
    </row>
    <row r="5" spans="1:3">
      <c r="A5" s="31" t="s">
        <v>40</v>
      </c>
      <c r="B5" s="32" t="s">
        <v>178</v>
      </c>
      <c r="C5" s="33" t="s">
        <v>45</v>
      </c>
    </row>
    <row r="6" spans="1:3">
      <c r="A6" s="31" t="s">
        <v>40</v>
      </c>
      <c r="B6" s="32" t="s">
        <v>179</v>
      </c>
      <c r="C6" s="33" t="s">
        <v>45</v>
      </c>
    </row>
    <row r="7" spans="1:3">
      <c r="A7" s="31" t="s">
        <v>40</v>
      </c>
      <c r="B7" s="32" t="s">
        <v>180</v>
      </c>
      <c r="C7" s="33" t="s">
        <v>45</v>
      </c>
    </row>
    <row r="8" spans="1:3">
      <c r="A8" s="31" t="s">
        <v>40</v>
      </c>
      <c r="B8" s="32" t="s">
        <v>181</v>
      </c>
      <c r="C8" s="33" t="s">
        <v>45</v>
      </c>
    </row>
    <row r="9" spans="1:3">
      <c r="A9" s="34" t="s">
        <v>40</v>
      </c>
      <c r="B9" s="35" t="s">
        <v>285</v>
      </c>
      <c r="C9" s="36" t="s">
        <v>45</v>
      </c>
    </row>
    <row r="10" spans="1:3">
      <c r="A10" s="34" t="s">
        <v>40</v>
      </c>
      <c r="B10" s="35" t="s">
        <v>286</v>
      </c>
      <c r="C10" s="36" t="s">
        <v>45</v>
      </c>
    </row>
    <row r="11" spans="1:3">
      <c r="A11" s="34" t="s">
        <v>40</v>
      </c>
      <c r="B11" s="35" t="s">
        <v>287</v>
      </c>
      <c r="C11" s="36" t="s">
        <v>45</v>
      </c>
    </row>
    <row r="12" spans="1:3">
      <c r="A12" s="34" t="s">
        <v>41</v>
      </c>
      <c r="B12" s="35" t="s">
        <v>182</v>
      </c>
      <c r="C12" s="36" t="s">
        <v>49</v>
      </c>
    </row>
    <row r="13" spans="1:3">
      <c r="A13" s="34" t="s">
        <v>41</v>
      </c>
      <c r="B13" s="35" t="s">
        <v>183</v>
      </c>
      <c r="C13" s="36" t="s">
        <v>49</v>
      </c>
    </row>
    <row r="14" spans="1:3">
      <c r="A14" s="34" t="s">
        <v>41</v>
      </c>
      <c r="B14" s="35" t="s">
        <v>184</v>
      </c>
      <c r="C14" s="36" t="s">
        <v>49</v>
      </c>
    </row>
    <row r="15" spans="1:3">
      <c r="A15" s="34" t="s">
        <v>41</v>
      </c>
      <c r="B15" s="35" t="s">
        <v>289</v>
      </c>
      <c r="C15" s="36" t="s">
        <v>288</v>
      </c>
    </row>
    <row r="16" spans="1:3">
      <c r="A16" s="34" t="s">
        <v>41</v>
      </c>
      <c r="B16" s="35" t="s">
        <v>290</v>
      </c>
      <c r="C16" s="36" t="s">
        <v>288</v>
      </c>
    </row>
    <row r="17" spans="1:3">
      <c r="A17" s="34" t="s">
        <v>41</v>
      </c>
      <c r="B17" s="35" t="s">
        <v>291</v>
      </c>
      <c r="C17" s="36" t="s">
        <v>288</v>
      </c>
    </row>
    <row r="18" spans="1:3">
      <c r="A18" s="34" t="s">
        <v>41</v>
      </c>
      <c r="B18" s="35" t="s">
        <v>292</v>
      </c>
      <c r="C18" s="36" t="s">
        <v>288</v>
      </c>
    </row>
    <row r="19" spans="1:3">
      <c r="A19" s="34" t="s">
        <v>48</v>
      </c>
      <c r="B19" s="35" t="s">
        <v>293</v>
      </c>
      <c r="C19" s="36" t="s">
        <v>294</v>
      </c>
    </row>
    <row r="20" spans="1:3">
      <c r="A20" s="34" t="s">
        <v>48</v>
      </c>
      <c r="B20" s="35" t="s">
        <v>295</v>
      </c>
      <c r="C20" s="36" t="s">
        <v>294</v>
      </c>
    </row>
    <row r="21" spans="1:3">
      <c r="A21" s="34" t="s">
        <v>48</v>
      </c>
      <c r="B21" s="35" t="s">
        <v>296</v>
      </c>
      <c r="C21" s="36" t="s">
        <v>294</v>
      </c>
    </row>
    <row r="22" spans="1:3">
      <c r="A22" s="34"/>
      <c r="B22" s="35"/>
      <c r="C22" s="36"/>
    </row>
    <row r="23" spans="1:3">
      <c r="A23" s="34"/>
      <c r="B23" s="35"/>
      <c r="C23" s="36"/>
    </row>
    <row r="24" spans="1:3">
      <c r="A24" s="34"/>
      <c r="B24" s="35"/>
      <c r="C24" s="36"/>
    </row>
    <row r="25" spans="1:3">
      <c r="A25" s="34"/>
      <c r="B25" s="35"/>
      <c r="C25" s="36"/>
    </row>
    <row r="26" spans="1:3">
      <c r="A26" s="34"/>
      <c r="B26" s="35"/>
      <c r="C26" s="36"/>
    </row>
    <row r="27" spans="1:3">
      <c r="A27" s="34"/>
      <c r="B27" s="35"/>
      <c r="C27" s="36"/>
    </row>
    <row r="28" spans="1:3">
      <c r="A28" s="34"/>
      <c r="B28" s="35"/>
      <c r="C28" s="36"/>
    </row>
    <row r="29" spans="1:3">
      <c r="A29" s="34"/>
      <c r="B29" s="35"/>
      <c r="C29" s="36"/>
    </row>
    <row r="30" spans="1:3">
      <c r="A30" s="31"/>
      <c r="B30" s="32"/>
      <c r="C30" s="33"/>
    </row>
    <row r="31" spans="1:3">
      <c r="A31" s="31"/>
      <c r="B31" s="32"/>
      <c r="C31" s="33"/>
    </row>
    <row r="32" spans="1:3">
      <c r="A32" s="31"/>
      <c r="B32" s="32"/>
      <c r="C32" s="33"/>
    </row>
    <row r="33" spans="1:3">
      <c r="A33" s="31"/>
      <c r="B33" s="32"/>
      <c r="C33" s="33"/>
    </row>
    <row r="34" spans="1:3">
      <c r="A34" s="34"/>
      <c r="B34" s="35"/>
      <c r="C34" s="36"/>
    </row>
    <row r="35" spans="1:3">
      <c r="A35" s="37"/>
      <c r="B35" s="38"/>
      <c r="C35" s="39"/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58"/>
  <sheetViews>
    <sheetView topLeftCell="A23" zoomScaleNormal="100" workbookViewId="0">
      <selection activeCell="BI59" sqref="BI59"/>
    </sheetView>
  </sheetViews>
  <sheetFormatPr defaultColWidth="1.25" defaultRowHeight="13.5"/>
  <cols>
    <col min="1" max="16384" width="1.25" style="40"/>
  </cols>
  <sheetData>
    <row r="1" spans="1:70" ht="4.5" customHeight="1"/>
    <row r="2" spans="1:70" ht="13.5" customHeight="1">
      <c r="A2" s="323" t="s">
        <v>168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</row>
    <row r="3" spans="1:70" ht="13.5" customHeight="1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</row>
    <row r="4" spans="1:70" ht="6" customHeight="1"/>
    <row r="5" spans="1:70" ht="15" customHeight="1">
      <c r="B5" s="40" t="s">
        <v>50</v>
      </c>
    </row>
    <row r="6" spans="1:70" ht="15" customHeight="1">
      <c r="C6" s="40" t="s">
        <v>51</v>
      </c>
    </row>
    <row r="7" spans="1:70" ht="15" customHeight="1">
      <c r="C7" s="40" t="s">
        <v>52</v>
      </c>
    </row>
    <row r="8" spans="1:70" ht="15" customHeight="1">
      <c r="C8" s="40" t="s">
        <v>53</v>
      </c>
    </row>
    <row r="9" spans="1:70" ht="15" customHeight="1">
      <c r="C9" s="40" t="s">
        <v>213</v>
      </c>
    </row>
    <row r="10" spans="1:70" ht="15" customHeight="1">
      <c r="C10" s="40" t="s">
        <v>246</v>
      </c>
    </row>
    <row r="11" spans="1:70" ht="15" customHeight="1">
      <c r="C11" s="40" t="s">
        <v>247</v>
      </c>
    </row>
    <row r="12" spans="1:70" ht="15" customHeight="1">
      <c r="C12" s="40" t="s">
        <v>248</v>
      </c>
    </row>
    <row r="13" spans="1:70" ht="15" customHeight="1">
      <c r="C13" s="40" t="s">
        <v>249</v>
      </c>
    </row>
    <row r="14" spans="1:70" ht="15" customHeight="1"/>
    <row r="15" spans="1:70" ht="15" customHeight="1">
      <c r="B15" s="40" t="s">
        <v>54</v>
      </c>
    </row>
    <row r="16" spans="1:70" ht="15" customHeight="1">
      <c r="C16" s="41"/>
      <c r="D16" s="42" t="s">
        <v>241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3"/>
      <c r="Y16" s="41" t="s">
        <v>269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3"/>
    </row>
    <row r="17" spans="3:68" ht="15" customHeight="1">
      <c r="C17" s="44"/>
      <c r="D17" s="40" t="s">
        <v>55</v>
      </c>
      <c r="X17" s="45"/>
      <c r="Y17" s="44" t="s">
        <v>56</v>
      </c>
      <c r="BP17" s="45"/>
    </row>
    <row r="18" spans="3:68" ht="15" customHeight="1">
      <c r="C18" s="44"/>
      <c r="X18" s="45"/>
      <c r="Y18" s="44"/>
      <c r="AA18" s="40" t="s">
        <v>169</v>
      </c>
      <c r="BP18" s="45"/>
    </row>
    <row r="19" spans="3:68" ht="15" customHeight="1">
      <c r="C19" s="44"/>
      <c r="X19" s="45"/>
      <c r="Y19" s="44"/>
      <c r="AA19" s="40" t="s">
        <v>62</v>
      </c>
      <c r="BP19" s="45"/>
    </row>
    <row r="20" spans="3:68" ht="15" customHeight="1">
      <c r="C20" s="44"/>
      <c r="X20" s="45"/>
      <c r="Y20" s="44"/>
      <c r="AA20" s="40" t="s">
        <v>250</v>
      </c>
      <c r="BP20" s="45"/>
    </row>
    <row r="21" spans="3:68" ht="15" customHeight="1"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6"/>
      <c r="Z21" s="47"/>
      <c r="AA21" s="47" t="s">
        <v>63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8"/>
    </row>
    <row r="22" spans="3:68" ht="15" customHeight="1">
      <c r="C22" s="327" t="s">
        <v>84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</row>
    <row r="23" spans="3:68" ht="15" customHeight="1">
      <c r="C23" s="41"/>
      <c r="D23" s="42" t="s">
        <v>57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41" t="s">
        <v>251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3"/>
    </row>
    <row r="24" spans="3:68" ht="15" customHeight="1">
      <c r="C24" s="44"/>
      <c r="D24" s="40" t="s">
        <v>58</v>
      </c>
      <c r="X24" s="45"/>
      <c r="Y24" s="44" t="s">
        <v>252</v>
      </c>
      <c r="BP24" s="45"/>
    </row>
    <row r="25" spans="3:68" ht="15" customHeight="1">
      <c r="C25" s="44"/>
      <c r="D25" s="40" t="s">
        <v>59</v>
      </c>
      <c r="X25" s="45"/>
      <c r="Y25" s="44"/>
      <c r="AA25" s="40" t="s">
        <v>170</v>
      </c>
      <c r="BP25" s="45"/>
    </row>
    <row r="26" spans="3:68" ht="15" customHeight="1">
      <c r="C26" s="44"/>
      <c r="D26" s="40" t="s">
        <v>60</v>
      </c>
      <c r="X26" s="45"/>
      <c r="Y26" s="44"/>
      <c r="AA26" s="40" t="s">
        <v>171</v>
      </c>
      <c r="BP26" s="45"/>
    </row>
    <row r="27" spans="3:68" ht="15" customHeight="1">
      <c r="C27" s="44"/>
      <c r="D27" s="40" t="s">
        <v>61</v>
      </c>
      <c r="X27" s="45"/>
      <c r="Y27" s="44"/>
      <c r="AA27" s="40" t="s">
        <v>66</v>
      </c>
      <c r="BP27" s="45"/>
    </row>
    <row r="28" spans="3:68" ht="1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  <c r="Y28" s="46"/>
      <c r="Z28" s="47"/>
      <c r="AA28" s="47" t="s">
        <v>67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8"/>
    </row>
    <row r="29" spans="3:68" ht="15" customHeight="1">
      <c r="C29" s="327" t="s">
        <v>84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</row>
    <row r="30" spans="3:68" ht="15" customHeight="1">
      <c r="C30" s="44"/>
      <c r="D30" s="40" t="s">
        <v>64</v>
      </c>
      <c r="X30" s="45"/>
      <c r="Y30" s="44" t="s">
        <v>253</v>
      </c>
      <c r="BP30" s="45"/>
    </row>
    <row r="31" spans="3:68" ht="15" customHeight="1">
      <c r="C31" s="44"/>
      <c r="X31" s="45"/>
      <c r="Y31" s="44" t="s">
        <v>65</v>
      </c>
      <c r="BP31" s="45"/>
    </row>
    <row r="32" spans="3:68" ht="15" customHeight="1">
      <c r="C32" s="44"/>
      <c r="X32" s="45"/>
      <c r="Y32" s="44"/>
      <c r="AA32" s="40" t="s">
        <v>172</v>
      </c>
      <c r="BP32" s="45"/>
    </row>
    <row r="33" spans="3:68" ht="15" customHeight="1"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6"/>
      <c r="Z33" s="47"/>
      <c r="AA33" s="47" t="s">
        <v>173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8"/>
    </row>
    <row r="34" spans="3:68" ht="15" customHeight="1"/>
    <row r="35" spans="3:68" ht="15" customHeight="1">
      <c r="E35" s="40" t="s">
        <v>68</v>
      </c>
    </row>
    <row r="36" spans="3:68" ht="15" customHeight="1">
      <c r="E36" s="40" t="s">
        <v>69</v>
      </c>
    </row>
    <row r="37" spans="3:68" ht="15" customHeight="1">
      <c r="E37" s="40" t="s">
        <v>70</v>
      </c>
    </row>
    <row r="38" spans="3:68" ht="15" customHeight="1">
      <c r="E38" s="40" t="s">
        <v>71</v>
      </c>
    </row>
    <row r="39" spans="3:68" ht="15" customHeight="1"/>
    <row r="40" spans="3:68" ht="15" customHeight="1">
      <c r="E40" s="40" t="s">
        <v>72</v>
      </c>
    </row>
    <row r="41" spans="3:68" ht="15" customHeight="1">
      <c r="G41" s="324" t="s">
        <v>85</v>
      </c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6"/>
      <c r="AG41" s="324" t="s">
        <v>74</v>
      </c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6"/>
    </row>
    <row r="42" spans="3:68" ht="15" customHeight="1">
      <c r="G42" s="49" t="s">
        <v>86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1"/>
      <c r="AG42" s="49"/>
      <c r="AH42" s="50"/>
      <c r="AI42" s="50" t="s">
        <v>73</v>
      </c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1"/>
    </row>
    <row r="43" spans="3:68" ht="15" customHeight="1">
      <c r="G43" s="52"/>
      <c r="H43" s="53" t="s">
        <v>87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52"/>
      <c r="AH43" s="53"/>
      <c r="AI43" s="53" t="s">
        <v>75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4"/>
    </row>
    <row r="44" spans="3:68" ht="15" customHeight="1">
      <c r="G44" s="49" t="s">
        <v>86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  <c r="AG44" s="49"/>
      <c r="AH44" s="50"/>
      <c r="AI44" s="50" t="s">
        <v>76</v>
      </c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1"/>
    </row>
    <row r="45" spans="3:68" ht="15" customHeight="1">
      <c r="G45" s="52"/>
      <c r="H45" s="53" t="s">
        <v>88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4"/>
      <c r="AG45" s="52"/>
      <c r="AH45" s="53"/>
      <c r="AI45" s="53" t="s">
        <v>77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4"/>
    </row>
    <row r="46" spans="3:68" ht="15" customHeight="1">
      <c r="G46" s="49" t="s">
        <v>86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1"/>
      <c r="AG46" s="49"/>
      <c r="AH46" s="50"/>
      <c r="AI46" s="50" t="s">
        <v>78</v>
      </c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1"/>
    </row>
    <row r="47" spans="3:68" ht="15" customHeight="1">
      <c r="G47" s="52"/>
      <c r="H47" s="53" t="s">
        <v>89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  <c r="AG47" s="52"/>
      <c r="AH47" s="53"/>
      <c r="AI47" s="53" t="s">
        <v>79</v>
      </c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4"/>
    </row>
    <row r="48" spans="3:68" ht="15" customHeight="1">
      <c r="G48" s="49" t="s">
        <v>86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49"/>
      <c r="AH48" s="50"/>
      <c r="AI48" s="50" t="s">
        <v>81</v>
      </c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1"/>
    </row>
    <row r="49" spans="5:70" ht="15" customHeight="1">
      <c r="G49" s="52"/>
      <c r="H49" s="53" t="s">
        <v>90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52"/>
      <c r="AH49" s="53"/>
      <c r="AI49" s="53" t="s">
        <v>80</v>
      </c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4"/>
    </row>
    <row r="50" spans="5:70" ht="15" customHeight="1">
      <c r="G50" s="49" t="s">
        <v>86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1"/>
      <c r="AG50" s="49"/>
      <c r="AH50" s="50"/>
      <c r="AI50" s="50" t="s">
        <v>82</v>
      </c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1"/>
    </row>
    <row r="51" spans="5:70" ht="15" customHeight="1">
      <c r="G51" s="55"/>
      <c r="H51" s="56" t="s">
        <v>91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7"/>
      <c r="AG51" s="55"/>
      <c r="AH51" s="56"/>
      <c r="AI51" s="56" t="s">
        <v>83</v>
      </c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7"/>
    </row>
    <row r="52" spans="5:70" ht="15" customHeight="1"/>
    <row r="53" spans="5:70" ht="15" customHeight="1">
      <c r="E53" s="40" t="s">
        <v>166</v>
      </c>
    </row>
    <row r="54" spans="5:70" ht="15" customHeight="1">
      <c r="E54" s="40" t="s">
        <v>167</v>
      </c>
    </row>
    <row r="55" spans="5:70" ht="15" customHeight="1">
      <c r="E55" s="40" t="s">
        <v>195</v>
      </c>
    </row>
    <row r="56" spans="5:70" ht="15" customHeight="1">
      <c r="E56" s="40" t="s">
        <v>196</v>
      </c>
    </row>
    <row r="57" spans="5:70" ht="15" customHeight="1">
      <c r="E57" s="40" t="s">
        <v>297</v>
      </c>
    </row>
    <row r="58" spans="5:70">
      <c r="BI58" s="322">
        <v>2025.04</v>
      </c>
      <c r="BJ58" s="322"/>
      <c r="BK58" s="322"/>
      <c r="BL58" s="322"/>
      <c r="BM58" s="322"/>
      <c r="BN58" s="322"/>
      <c r="BO58" s="322"/>
      <c r="BP58" s="322"/>
      <c r="BQ58" s="322"/>
      <c r="BR58" s="322"/>
    </row>
  </sheetData>
  <sheetProtection sheet="1" objects="1" scenarios="1" selectLockedCells="1"/>
  <mergeCells count="6">
    <mergeCell ref="BI58:BR58"/>
    <mergeCell ref="A2:BR3"/>
    <mergeCell ref="G41:AF41"/>
    <mergeCell ref="AG41:BF41"/>
    <mergeCell ref="C22:X22"/>
    <mergeCell ref="C29:X29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8"/>
  <sheetViews>
    <sheetView workbookViewId="0">
      <selection activeCell="BB3" sqref="BB3"/>
    </sheetView>
  </sheetViews>
  <sheetFormatPr defaultColWidth="1.25" defaultRowHeight="16.5" customHeight="1"/>
  <cols>
    <col min="1" max="16384" width="1.25" style="58"/>
  </cols>
  <sheetData>
    <row r="1" spans="1:70" ht="24">
      <c r="A1" s="328" t="s">
        <v>92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</row>
    <row r="2" spans="1:70" ht="16.5" customHeight="1">
      <c r="BB2" s="329" t="s">
        <v>298</v>
      </c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</row>
    <row r="3" spans="1:70" ht="16.5" customHeight="1"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</row>
    <row r="4" spans="1:70" ht="16.5" customHeight="1">
      <c r="B4" s="330" t="s">
        <v>93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K4" s="330" t="s">
        <v>94</v>
      </c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</row>
    <row r="5" spans="1:70" ht="16.5" customHeight="1">
      <c r="B5" s="331" t="s">
        <v>95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K5" s="332" t="s">
        <v>97</v>
      </c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</row>
    <row r="6" spans="1:70" ht="16.5" customHeight="1">
      <c r="B6" s="331" t="s">
        <v>96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K6" s="332" t="s">
        <v>98</v>
      </c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</row>
    <row r="7" spans="1:70" ht="16.5" customHeight="1">
      <c r="B7" s="342" t="s">
        <v>107</v>
      </c>
      <c r="C7" s="343"/>
      <c r="D7" s="343"/>
      <c r="E7" s="343"/>
      <c r="F7" s="343"/>
      <c r="G7" s="343" t="s">
        <v>108</v>
      </c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4"/>
      <c r="AK7" s="342" t="s">
        <v>107</v>
      </c>
      <c r="AL7" s="343"/>
      <c r="AM7" s="343"/>
      <c r="AN7" s="343"/>
      <c r="AO7" s="343"/>
      <c r="AP7" s="343" t="s">
        <v>108</v>
      </c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3"/>
      <c r="BG7" s="343"/>
      <c r="BH7" s="343"/>
      <c r="BI7" s="343"/>
      <c r="BJ7" s="343"/>
      <c r="BK7" s="343"/>
      <c r="BL7" s="343"/>
      <c r="BM7" s="343"/>
      <c r="BN7" s="343"/>
      <c r="BO7" s="343"/>
      <c r="BP7" s="343"/>
      <c r="BQ7" s="344"/>
    </row>
    <row r="8" spans="1:70" ht="16.5" customHeight="1">
      <c r="B8" s="345" t="s">
        <v>109</v>
      </c>
      <c r="C8" s="346"/>
      <c r="D8" s="346"/>
      <c r="E8" s="346"/>
      <c r="F8" s="346"/>
      <c r="G8" s="347" t="s">
        <v>110</v>
      </c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8"/>
      <c r="AK8" s="345" t="s">
        <v>127</v>
      </c>
      <c r="AL8" s="346"/>
      <c r="AM8" s="346"/>
      <c r="AN8" s="346"/>
      <c r="AO8" s="346"/>
      <c r="AP8" s="347" t="s">
        <v>128</v>
      </c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8"/>
    </row>
    <row r="9" spans="1:70" ht="16.5" customHeight="1">
      <c r="B9" s="340"/>
      <c r="C9" s="341"/>
      <c r="D9" s="341"/>
      <c r="E9" s="341"/>
      <c r="F9" s="341"/>
      <c r="G9" s="338" t="s">
        <v>111</v>
      </c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9"/>
      <c r="AK9" s="340"/>
      <c r="AL9" s="341"/>
      <c r="AM9" s="341"/>
      <c r="AN9" s="341"/>
      <c r="AO9" s="341"/>
      <c r="AP9" s="338" t="s">
        <v>129</v>
      </c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9"/>
    </row>
    <row r="10" spans="1:70" ht="16.5" customHeight="1">
      <c r="B10" s="349" t="s">
        <v>112</v>
      </c>
      <c r="C10" s="350"/>
      <c r="D10" s="350"/>
      <c r="E10" s="350"/>
      <c r="F10" s="350"/>
      <c r="G10" s="351" t="s">
        <v>203</v>
      </c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2"/>
      <c r="AK10" s="336"/>
      <c r="AL10" s="337"/>
      <c r="AM10" s="337"/>
      <c r="AN10" s="337"/>
      <c r="AO10" s="337"/>
      <c r="AP10" s="338" t="s">
        <v>130</v>
      </c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9"/>
    </row>
    <row r="11" spans="1:70" ht="16.5" customHeight="1">
      <c r="B11" s="340"/>
      <c r="C11" s="341"/>
      <c r="D11" s="341"/>
      <c r="E11" s="341"/>
      <c r="F11" s="341"/>
      <c r="G11" s="338" t="s">
        <v>204</v>
      </c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9"/>
      <c r="AK11" s="340"/>
      <c r="AL11" s="341"/>
      <c r="AM11" s="341"/>
      <c r="AN11" s="341"/>
      <c r="AO11" s="341"/>
      <c r="AP11" s="338" t="s">
        <v>131</v>
      </c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9"/>
    </row>
    <row r="12" spans="1:70" ht="16.5" customHeight="1">
      <c r="B12" s="340"/>
      <c r="C12" s="341"/>
      <c r="D12" s="341"/>
      <c r="E12" s="341"/>
      <c r="F12" s="341"/>
      <c r="G12" s="338" t="s">
        <v>113</v>
      </c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9"/>
      <c r="AK12" s="340"/>
      <c r="AL12" s="341"/>
      <c r="AM12" s="341"/>
      <c r="AN12" s="341"/>
      <c r="AO12" s="341"/>
      <c r="AP12" s="338" t="s">
        <v>132</v>
      </c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9"/>
    </row>
    <row r="13" spans="1:70" ht="16.5" customHeight="1">
      <c r="B13" s="353"/>
      <c r="C13" s="354"/>
      <c r="D13" s="354"/>
      <c r="E13" s="354"/>
      <c r="F13" s="354"/>
      <c r="G13" s="355" t="s">
        <v>114</v>
      </c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6"/>
      <c r="AK13" s="359" t="s">
        <v>115</v>
      </c>
      <c r="AL13" s="360"/>
      <c r="AM13" s="360"/>
      <c r="AN13" s="360"/>
      <c r="AO13" s="360"/>
      <c r="AP13" s="369" t="s">
        <v>254</v>
      </c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70"/>
    </row>
    <row r="14" spans="1:70" ht="16.5" customHeight="1">
      <c r="B14" s="336" t="s">
        <v>115</v>
      </c>
      <c r="C14" s="337"/>
      <c r="D14" s="337"/>
      <c r="E14" s="337"/>
      <c r="F14" s="337"/>
      <c r="G14" s="338" t="s">
        <v>116</v>
      </c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9"/>
      <c r="AK14" s="336" t="s">
        <v>133</v>
      </c>
      <c r="AL14" s="337"/>
      <c r="AM14" s="337"/>
      <c r="AN14" s="337"/>
      <c r="AO14" s="337"/>
      <c r="AP14" s="338" t="s">
        <v>134</v>
      </c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9"/>
    </row>
    <row r="15" spans="1:70" ht="16.5" customHeight="1">
      <c r="B15" s="340"/>
      <c r="C15" s="341"/>
      <c r="D15" s="341"/>
      <c r="E15" s="341"/>
      <c r="F15" s="341"/>
      <c r="G15" s="338" t="s">
        <v>200</v>
      </c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9"/>
      <c r="AK15" s="340"/>
      <c r="AL15" s="341"/>
      <c r="AM15" s="341"/>
      <c r="AN15" s="341"/>
      <c r="AO15" s="341"/>
      <c r="AP15" s="338" t="s">
        <v>135</v>
      </c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  <c r="BQ15" s="339"/>
    </row>
    <row r="16" spans="1:70" ht="16.5" customHeight="1">
      <c r="B16" s="340"/>
      <c r="C16" s="341"/>
      <c r="D16" s="341"/>
      <c r="E16" s="341"/>
      <c r="F16" s="341"/>
      <c r="G16" s="338" t="s">
        <v>117</v>
      </c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9"/>
      <c r="AK16" s="349" t="s">
        <v>136</v>
      </c>
      <c r="AL16" s="350"/>
      <c r="AM16" s="350"/>
      <c r="AN16" s="350"/>
      <c r="AO16" s="350"/>
      <c r="AP16" s="351" t="s">
        <v>137</v>
      </c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2"/>
    </row>
    <row r="17" spans="2:69" ht="16.5" customHeight="1">
      <c r="B17" s="340"/>
      <c r="C17" s="341"/>
      <c r="D17" s="341"/>
      <c r="E17" s="341"/>
      <c r="F17" s="341"/>
      <c r="G17" s="338" t="s">
        <v>118</v>
      </c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9"/>
      <c r="AK17" s="340"/>
      <c r="AL17" s="341"/>
      <c r="AM17" s="341"/>
      <c r="AN17" s="341"/>
      <c r="AO17" s="341"/>
      <c r="AP17" s="338" t="s">
        <v>138</v>
      </c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9"/>
    </row>
    <row r="18" spans="2:69" ht="16.5" customHeight="1">
      <c r="B18" s="340"/>
      <c r="C18" s="341"/>
      <c r="D18" s="341"/>
      <c r="E18" s="341"/>
      <c r="F18" s="341"/>
      <c r="G18" s="338" t="s">
        <v>119</v>
      </c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9"/>
      <c r="AK18" s="353"/>
      <c r="AL18" s="354"/>
      <c r="AM18" s="354"/>
      <c r="AN18" s="354"/>
      <c r="AO18" s="354"/>
      <c r="AP18" s="355" t="s">
        <v>139</v>
      </c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6"/>
    </row>
    <row r="19" spans="2:69" ht="16.5" customHeight="1">
      <c r="B19" s="340"/>
      <c r="C19" s="341"/>
      <c r="D19" s="341"/>
      <c r="E19" s="341"/>
      <c r="F19" s="341"/>
      <c r="G19" s="338" t="s">
        <v>120</v>
      </c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9"/>
      <c r="AK19" s="367" t="s">
        <v>198</v>
      </c>
      <c r="AL19" s="368"/>
      <c r="AM19" s="368"/>
      <c r="AN19" s="368"/>
      <c r="AO19" s="368"/>
      <c r="AP19" s="338" t="s">
        <v>268</v>
      </c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9"/>
    </row>
    <row r="20" spans="2:69" ht="16.5" customHeight="1">
      <c r="B20" s="359" t="s">
        <v>121</v>
      </c>
      <c r="C20" s="360"/>
      <c r="D20" s="360"/>
      <c r="E20" s="360"/>
      <c r="F20" s="360"/>
      <c r="G20" s="361" t="s">
        <v>197</v>
      </c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2"/>
      <c r="AK20" s="336"/>
      <c r="AL20" s="337"/>
      <c r="AM20" s="337"/>
      <c r="AN20" s="337"/>
      <c r="AO20" s="337"/>
      <c r="AP20" s="338" t="s">
        <v>164</v>
      </c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9"/>
    </row>
    <row r="21" spans="2:69" ht="16.5" customHeight="1">
      <c r="B21" s="336" t="s">
        <v>122</v>
      </c>
      <c r="C21" s="337"/>
      <c r="D21" s="337"/>
      <c r="E21" s="337"/>
      <c r="F21" s="337"/>
      <c r="G21" s="338" t="s">
        <v>202</v>
      </c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9"/>
      <c r="AK21" s="349" t="s">
        <v>121</v>
      </c>
      <c r="AL21" s="350"/>
      <c r="AM21" s="350"/>
      <c r="AN21" s="350"/>
      <c r="AO21" s="350"/>
      <c r="AP21" s="351" t="s">
        <v>140</v>
      </c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2"/>
    </row>
    <row r="22" spans="2:69" ht="16.5" customHeight="1">
      <c r="B22" s="340"/>
      <c r="C22" s="341"/>
      <c r="D22" s="341"/>
      <c r="E22" s="341"/>
      <c r="F22" s="341"/>
      <c r="G22" s="338" t="s">
        <v>199</v>
      </c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9"/>
      <c r="AK22" s="340"/>
      <c r="AL22" s="341"/>
      <c r="AM22" s="341"/>
      <c r="AN22" s="341"/>
      <c r="AO22" s="341"/>
      <c r="AP22" s="338" t="s">
        <v>141</v>
      </c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9"/>
    </row>
    <row r="23" spans="2:69" ht="16.5" customHeight="1">
      <c r="B23" s="363"/>
      <c r="C23" s="363"/>
      <c r="D23" s="363"/>
      <c r="E23" s="363"/>
      <c r="F23" s="363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K23" s="363"/>
      <c r="AL23" s="363"/>
      <c r="AM23" s="363"/>
      <c r="AN23" s="363"/>
      <c r="AO23" s="363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</row>
    <row r="24" spans="2:69" ht="16.5" customHeight="1">
      <c r="B24" s="365" t="s">
        <v>123</v>
      </c>
      <c r="C24" s="366"/>
      <c r="D24" s="366"/>
      <c r="E24" s="366"/>
      <c r="F24" s="366"/>
      <c r="G24" s="355" t="s">
        <v>125</v>
      </c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6"/>
      <c r="AK24" s="357" t="s">
        <v>142</v>
      </c>
      <c r="AL24" s="358"/>
      <c r="AM24" s="358"/>
      <c r="AN24" s="358"/>
      <c r="AO24" s="358"/>
      <c r="AP24" s="334" t="s">
        <v>143</v>
      </c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5"/>
    </row>
    <row r="25" spans="2:69" ht="16.5" customHeight="1">
      <c r="B25" s="357" t="s">
        <v>124</v>
      </c>
      <c r="C25" s="358"/>
      <c r="D25" s="358"/>
      <c r="E25" s="358"/>
      <c r="F25" s="358"/>
      <c r="G25" s="334" t="s">
        <v>126</v>
      </c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5"/>
      <c r="AK25" s="373"/>
      <c r="AL25" s="373"/>
      <c r="AM25" s="373"/>
      <c r="AN25" s="373"/>
      <c r="AO25" s="373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</row>
    <row r="27" spans="2:69" ht="16.5" customHeight="1">
      <c r="B27" s="330" t="s">
        <v>99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K27" s="330" t="s">
        <v>100</v>
      </c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</row>
    <row r="28" spans="2:69" ht="16.5" customHeight="1">
      <c r="B28" s="332" t="s">
        <v>102</v>
      </c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K28" s="332" t="s">
        <v>104</v>
      </c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</row>
    <row r="29" spans="2:69" ht="16.5" customHeight="1">
      <c r="B29" s="332" t="s">
        <v>103</v>
      </c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K29" s="332" t="s">
        <v>105</v>
      </c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</row>
    <row r="30" spans="2:69" ht="16.5" customHeight="1">
      <c r="B30" s="342" t="s">
        <v>107</v>
      </c>
      <c r="C30" s="343"/>
      <c r="D30" s="343"/>
      <c r="E30" s="343"/>
      <c r="F30" s="343"/>
      <c r="G30" s="343" t="s">
        <v>108</v>
      </c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4"/>
      <c r="AK30" s="342" t="s">
        <v>107</v>
      </c>
      <c r="AL30" s="343"/>
      <c r="AM30" s="343"/>
      <c r="AN30" s="343"/>
      <c r="AO30" s="343"/>
      <c r="AP30" s="343" t="s">
        <v>108</v>
      </c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343"/>
      <c r="BL30" s="343"/>
      <c r="BM30" s="343"/>
      <c r="BN30" s="343"/>
      <c r="BO30" s="343"/>
      <c r="BP30" s="343"/>
      <c r="BQ30" s="344"/>
    </row>
    <row r="31" spans="2:69" ht="16.5" customHeight="1">
      <c r="B31" s="345" t="s">
        <v>144</v>
      </c>
      <c r="C31" s="346"/>
      <c r="D31" s="346"/>
      <c r="E31" s="346"/>
      <c r="F31" s="346"/>
      <c r="G31" s="347" t="s">
        <v>145</v>
      </c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8"/>
      <c r="AK31" s="345" t="s">
        <v>151</v>
      </c>
      <c r="AL31" s="346"/>
      <c r="AM31" s="346"/>
      <c r="AN31" s="346"/>
      <c r="AO31" s="346"/>
      <c r="AP31" s="347" t="s">
        <v>152</v>
      </c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8"/>
    </row>
    <row r="32" spans="2:69" ht="16.5" customHeight="1">
      <c r="B32" s="340"/>
      <c r="C32" s="341"/>
      <c r="D32" s="341"/>
      <c r="E32" s="341"/>
      <c r="F32" s="341"/>
      <c r="G32" s="338" t="s">
        <v>146</v>
      </c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9"/>
      <c r="AK32" s="340"/>
      <c r="AL32" s="341"/>
      <c r="AM32" s="341"/>
      <c r="AN32" s="341"/>
      <c r="AO32" s="341"/>
      <c r="AP32" s="338" t="s">
        <v>153</v>
      </c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9"/>
    </row>
    <row r="33" spans="2:69" ht="16.5" customHeight="1">
      <c r="B33" s="371" t="s">
        <v>198</v>
      </c>
      <c r="C33" s="372"/>
      <c r="D33" s="372"/>
      <c r="E33" s="372"/>
      <c r="F33" s="372"/>
      <c r="G33" s="351" t="s">
        <v>147</v>
      </c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2"/>
      <c r="AK33" s="349" t="s">
        <v>154</v>
      </c>
      <c r="AL33" s="350"/>
      <c r="AM33" s="350"/>
      <c r="AN33" s="350"/>
      <c r="AO33" s="350"/>
      <c r="AP33" s="351" t="s">
        <v>155</v>
      </c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2"/>
    </row>
    <row r="34" spans="2:69" ht="16.5" customHeight="1">
      <c r="B34" s="365"/>
      <c r="C34" s="366"/>
      <c r="D34" s="366"/>
      <c r="E34" s="366"/>
      <c r="F34" s="366"/>
      <c r="G34" s="355" t="s">
        <v>148</v>
      </c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6"/>
      <c r="AK34" s="365"/>
      <c r="AL34" s="366"/>
      <c r="AM34" s="366"/>
      <c r="AN34" s="366"/>
      <c r="AO34" s="366"/>
      <c r="AP34" s="355" t="s">
        <v>156</v>
      </c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6"/>
    </row>
    <row r="35" spans="2:69" ht="16.5" customHeight="1">
      <c r="B35" s="357" t="s">
        <v>149</v>
      </c>
      <c r="C35" s="358"/>
      <c r="D35" s="358"/>
      <c r="E35" s="358"/>
      <c r="F35" s="358"/>
      <c r="G35" s="334" t="s">
        <v>150</v>
      </c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5"/>
      <c r="AK35" s="336" t="s">
        <v>112</v>
      </c>
      <c r="AL35" s="337"/>
      <c r="AM35" s="337"/>
      <c r="AN35" s="337"/>
      <c r="AO35" s="337"/>
      <c r="AP35" s="338" t="s">
        <v>201</v>
      </c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9"/>
    </row>
    <row r="36" spans="2:69" ht="16.5" customHeight="1">
      <c r="AK36" s="388"/>
      <c r="AL36" s="389"/>
      <c r="AM36" s="389"/>
      <c r="AN36" s="389"/>
      <c r="AO36" s="389"/>
      <c r="AP36" s="390" t="s">
        <v>255</v>
      </c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1"/>
    </row>
    <row r="37" spans="2:69" ht="16.5" customHeight="1">
      <c r="AJ37" s="73"/>
      <c r="AK37" s="378" t="s">
        <v>121</v>
      </c>
      <c r="AL37" s="379"/>
      <c r="AM37" s="379"/>
      <c r="AN37" s="379"/>
      <c r="AO37" s="379"/>
      <c r="AP37" s="380" t="s">
        <v>205</v>
      </c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1"/>
    </row>
    <row r="38" spans="2:69" ht="16.5" customHeight="1">
      <c r="B38" s="330" t="s">
        <v>101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J38" s="73"/>
      <c r="AK38" s="382"/>
      <c r="AL38" s="382"/>
      <c r="AM38" s="382"/>
      <c r="AN38" s="382"/>
      <c r="AO38" s="382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383"/>
    </row>
    <row r="39" spans="2:69" ht="16.5" customHeight="1">
      <c r="B39" s="333" t="s">
        <v>165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J39" s="73"/>
      <c r="AK39" s="384" t="s">
        <v>157</v>
      </c>
      <c r="AL39" s="385"/>
      <c r="AM39" s="385"/>
      <c r="AN39" s="385"/>
      <c r="AO39" s="385"/>
      <c r="AP39" s="386" t="s">
        <v>158</v>
      </c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7"/>
    </row>
    <row r="40" spans="2:69" ht="16.5" customHeight="1">
      <c r="B40" s="332" t="s">
        <v>106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</row>
    <row r="41" spans="2:69" ht="16.5" customHeight="1">
      <c r="B41" s="342" t="s">
        <v>107</v>
      </c>
      <c r="C41" s="343"/>
      <c r="D41" s="343"/>
      <c r="E41" s="343"/>
      <c r="F41" s="343"/>
      <c r="G41" s="343" t="s">
        <v>108</v>
      </c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4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</row>
    <row r="42" spans="2:69" ht="16.5" customHeight="1">
      <c r="B42" s="345" t="s">
        <v>159</v>
      </c>
      <c r="C42" s="346"/>
      <c r="D42" s="346"/>
      <c r="E42" s="346"/>
      <c r="F42" s="346"/>
      <c r="G42" s="347" t="s">
        <v>160</v>
      </c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8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</row>
    <row r="43" spans="2:69" ht="16.5" customHeight="1">
      <c r="B43" s="340"/>
      <c r="C43" s="341"/>
      <c r="D43" s="341"/>
      <c r="E43" s="341"/>
      <c r="F43" s="341"/>
      <c r="G43" s="338" t="s">
        <v>161</v>
      </c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9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</row>
    <row r="44" spans="2:69" ht="16.5" customHeight="1">
      <c r="B44" s="336"/>
      <c r="C44" s="337"/>
      <c r="D44" s="337"/>
      <c r="E44" s="337"/>
      <c r="F44" s="337"/>
      <c r="G44" s="338" t="s">
        <v>162</v>
      </c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9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2:69" ht="16.5" customHeight="1">
      <c r="B45" s="336"/>
      <c r="C45" s="337"/>
      <c r="D45" s="337"/>
      <c r="E45" s="337"/>
      <c r="F45" s="337"/>
      <c r="G45" s="355" t="s">
        <v>163</v>
      </c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6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2:69" ht="16.5" customHeight="1">
      <c r="B46" s="359" t="s">
        <v>127</v>
      </c>
      <c r="C46" s="360"/>
      <c r="D46" s="360"/>
      <c r="E46" s="360"/>
      <c r="F46" s="360"/>
      <c r="G46" s="369" t="s">
        <v>272</v>
      </c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2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</row>
    <row r="47" spans="2:69" ht="16.5" customHeight="1">
      <c r="B47" s="367" t="s">
        <v>198</v>
      </c>
      <c r="C47" s="368"/>
      <c r="D47" s="368"/>
      <c r="E47" s="368"/>
      <c r="F47" s="368"/>
      <c r="G47" s="390" t="s">
        <v>273</v>
      </c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1"/>
      <c r="AJ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</row>
    <row r="48" spans="2:69" ht="16.5" customHeight="1">
      <c r="B48" s="374" t="s">
        <v>122</v>
      </c>
      <c r="C48" s="375"/>
      <c r="D48" s="375"/>
      <c r="E48" s="375"/>
      <c r="F48" s="375"/>
      <c r="G48" s="376" t="s">
        <v>256</v>
      </c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7"/>
    </row>
  </sheetData>
  <sheetProtection sheet="1" objects="1" scenarios="1" selectLockedCells="1"/>
  <mergeCells count="141">
    <mergeCell ref="AP38:BQ38"/>
    <mergeCell ref="AK39:AO39"/>
    <mergeCell ref="AP39:BQ39"/>
    <mergeCell ref="AK36:AO36"/>
    <mergeCell ref="AP36:BQ36"/>
    <mergeCell ref="B47:F47"/>
    <mergeCell ref="G47:AH47"/>
    <mergeCell ref="B41:F41"/>
    <mergeCell ref="G41:AH41"/>
    <mergeCell ref="B40:AH40"/>
    <mergeCell ref="B38:AH38"/>
    <mergeCell ref="B46:F46"/>
    <mergeCell ref="G46:AH46"/>
    <mergeCell ref="B48:F48"/>
    <mergeCell ref="G48:AH48"/>
    <mergeCell ref="AK20:AO20"/>
    <mergeCell ref="AP20:BQ20"/>
    <mergeCell ref="B43:F43"/>
    <mergeCell ref="G43:AH43"/>
    <mergeCell ref="B44:F44"/>
    <mergeCell ref="G44:AH44"/>
    <mergeCell ref="B45:F45"/>
    <mergeCell ref="G45:AH45"/>
    <mergeCell ref="B30:F30"/>
    <mergeCell ref="G30:AH30"/>
    <mergeCell ref="AK30:AO30"/>
    <mergeCell ref="AP30:BQ30"/>
    <mergeCell ref="B42:F42"/>
    <mergeCell ref="G42:AH42"/>
    <mergeCell ref="AK37:AO37"/>
    <mergeCell ref="AP37:BQ37"/>
    <mergeCell ref="AK38:AO38"/>
    <mergeCell ref="AK33:AO33"/>
    <mergeCell ref="AP33:BQ33"/>
    <mergeCell ref="AK34:AO34"/>
    <mergeCell ref="AP34:BQ34"/>
    <mergeCell ref="AK35:AO35"/>
    <mergeCell ref="AP35:BQ35"/>
    <mergeCell ref="B33:F33"/>
    <mergeCell ref="G33:AH33"/>
    <mergeCell ref="B34:F34"/>
    <mergeCell ref="G34:AH34"/>
    <mergeCell ref="B35:F35"/>
    <mergeCell ref="G35:AH35"/>
    <mergeCell ref="AP21:BQ21"/>
    <mergeCell ref="AK25:AO25"/>
    <mergeCell ref="AP25:BQ25"/>
    <mergeCell ref="AK23:AO23"/>
    <mergeCell ref="AP23:BQ23"/>
    <mergeCell ref="B31:F31"/>
    <mergeCell ref="G31:AH31"/>
    <mergeCell ref="B29:AH29"/>
    <mergeCell ref="B32:F32"/>
    <mergeCell ref="G32:AH32"/>
    <mergeCell ref="AK31:AO31"/>
    <mergeCell ref="AP31:BQ31"/>
    <mergeCell ref="AK32:AO32"/>
    <mergeCell ref="AP32:BQ32"/>
    <mergeCell ref="AK7:AO7"/>
    <mergeCell ref="AP7:BQ7"/>
    <mergeCell ref="AK8:AO8"/>
    <mergeCell ref="AP8:BQ8"/>
    <mergeCell ref="AK9:AO9"/>
    <mergeCell ref="AP9:BQ9"/>
    <mergeCell ref="AK15:AO15"/>
    <mergeCell ref="AP15:BQ15"/>
    <mergeCell ref="AK16:AO16"/>
    <mergeCell ref="AP16:BQ16"/>
    <mergeCell ref="AK12:AO12"/>
    <mergeCell ref="AP12:BQ12"/>
    <mergeCell ref="AK13:AO13"/>
    <mergeCell ref="AP13:BQ13"/>
    <mergeCell ref="AK14:AO14"/>
    <mergeCell ref="AP14:BQ14"/>
    <mergeCell ref="AK10:AO10"/>
    <mergeCell ref="AP10:BQ10"/>
    <mergeCell ref="AK11:AO11"/>
    <mergeCell ref="AP11:BQ11"/>
    <mergeCell ref="AK17:AO17"/>
    <mergeCell ref="AP17:BQ17"/>
    <mergeCell ref="AK22:AO22"/>
    <mergeCell ref="AP22:BQ22"/>
    <mergeCell ref="G13:AH13"/>
    <mergeCell ref="B25:F25"/>
    <mergeCell ref="G24:AH24"/>
    <mergeCell ref="B19:F19"/>
    <mergeCell ref="G19:AH19"/>
    <mergeCell ref="B20:F20"/>
    <mergeCell ref="G20:AH20"/>
    <mergeCell ref="B21:F21"/>
    <mergeCell ref="G21:AH21"/>
    <mergeCell ref="B23:F23"/>
    <mergeCell ref="G23:AH23"/>
    <mergeCell ref="B24:F24"/>
    <mergeCell ref="AK24:AO24"/>
    <mergeCell ref="AP24:BQ24"/>
    <mergeCell ref="AK18:AO18"/>
    <mergeCell ref="AP18:BQ18"/>
    <mergeCell ref="AK19:AO19"/>
    <mergeCell ref="AP19:BQ19"/>
    <mergeCell ref="AK21:AO21"/>
    <mergeCell ref="G8:AH8"/>
    <mergeCell ref="B9:F9"/>
    <mergeCell ref="B27:AH27"/>
    <mergeCell ref="B28:AH28"/>
    <mergeCell ref="B17:F17"/>
    <mergeCell ref="G17:AH17"/>
    <mergeCell ref="B18:F18"/>
    <mergeCell ref="G18:AH18"/>
    <mergeCell ref="G9:AH9"/>
    <mergeCell ref="B10:F10"/>
    <mergeCell ref="G10:AH10"/>
    <mergeCell ref="B11:F11"/>
    <mergeCell ref="G11:AH11"/>
    <mergeCell ref="B12:F12"/>
    <mergeCell ref="G12:AH12"/>
    <mergeCell ref="B13:F13"/>
    <mergeCell ref="A1:BR1"/>
    <mergeCell ref="BB2:BQ2"/>
    <mergeCell ref="B4:AH4"/>
    <mergeCell ref="AK4:BQ4"/>
    <mergeCell ref="B5:AH5"/>
    <mergeCell ref="B6:AH6"/>
    <mergeCell ref="AK5:BQ5"/>
    <mergeCell ref="AK6:BQ6"/>
    <mergeCell ref="B39:AH39"/>
    <mergeCell ref="AK29:BQ29"/>
    <mergeCell ref="AK27:BQ27"/>
    <mergeCell ref="AK28:BQ28"/>
    <mergeCell ref="G25:AH25"/>
    <mergeCell ref="B14:F14"/>
    <mergeCell ref="G14:AH14"/>
    <mergeCell ref="B15:F15"/>
    <mergeCell ref="G15:AH15"/>
    <mergeCell ref="B16:F16"/>
    <mergeCell ref="G16:AH16"/>
    <mergeCell ref="B22:F22"/>
    <mergeCell ref="G22:AH22"/>
    <mergeCell ref="B7:F7"/>
    <mergeCell ref="G7:AH7"/>
    <mergeCell ref="B8:F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Z111"/>
  <sheetViews>
    <sheetView topLeftCell="A4" zoomScale="85" zoomScaleNormal="85" workbookViewId="0">
      <selection activeCell="BC57" sqref="BC57:BL60"/>
    </sheetView>
  </sheetViews>
  <sheetFormatPr defaultColWidth="1.25" defaultRowHeight="7.5" customHeight="1"/>
  <cols>
    <col min="25" max="25" width="1.25" customWidth="1"/>
  </cols>
  <sheetData>
    <row r="1" spans="1:130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426" t="s">
        <v>46</v>
      </c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8"/>
    </row>
    <row r="2" spans="1:13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429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1"/>
    </row>
    <row r="3" spans="1:130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432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4"/>
    </row>
    <row r="4" spans="1:130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130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23"/>
      <c r="AS5" s="123"/>
      <c r="AT5" s="123"/>
      <c r="AU5" s="123"/>
      <c r="AV5" s="123"/>
      <c r="AW5" s="123"/>
      <c r="AX5" s="435">
        <v>2025</v>
      </c>
      <c r="AY5" s="436"/>
      <c r="AZ5" s="436"/>
      <c r="BA5" s="437"/>
      <c r="BB5" s="123" t="s">
        <v>1</v>
      </c>
      <c r="BC5" s="123"/>
      <c r="BD5" s="435">
        <v>5</v>
      </c>
      <c r="BE5" s="436"/>
      <c r="BF5" s="436"/>
      <c r="BG5" s="437"/>
      <c r="BH5" s="123" t="s">
        <v>2</v>
      </c>
      <c r="BI5" s="123"/>
      <c r="BJ5" s="435">
        <v>1</v>
      </c>
      <c r="BK5" s="436"/>
      <c r="BL5" s="436"/>
      <c r="BM5" s="437"/>
      <c r="BN5" s="123" t="s">
        <v>0</v>
      </c>
      <c r="BO5" s="123"/>
      <c r="BP5" s="1"/>
      <c r="BQ5" s="1"/>
    </row>
    <row r="6" spans="1:130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23"/>
      <c r="AS6" s="123"/>
      <c r="AT6" s="123"/>
      <c r="AU6" s="123"/>
      <c r="AV6" s="123"/>
      <c r="AW6" s="123"/>
      <c r="AX6" s="438"/>
      <c r="AY6" s="439"/>
      <c r="AZ6" s="439"/>
      <c r="BA6" s="440"/>
      <c r="BB6" s="123"/>
      <c r="BC6" s="123"/>
      <c r="BD6" s="438"/>
      <c r="BE6" s="439"/>
      <c r="BF6" s="439"/>
      <c r="BG6" s="440"/>
      <c r="BH6" s="123"/>
      <c r="BI6" s="123"/>
      <c r="BJ6" s="438"/>
      <c r="BK6" s="439"/>
      <c r="BL6" s="439"/>
      <c r="BM6" s="440"/>
      <c r="BN6" s="123"/>
      <c r="BO6" s="123"/>
      <c r="BP6" s="1"/>
      <c r="BQ6" s="1"/>
    </row>
    <row r="7" spans="1:130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130" ht="7.5" customHeight="1">
      <c r="A8" s="1"/>
      <c r="B8" s="148" t="s">
        <v>3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130" ht="7.5" customHeight="1">
      <c r="A9" s="1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130" ht="7.5" customHeight="1">
      <c r="A10" s="1"/>
      <c r="B10" s="148" t="s">
        <v>4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V10" s="393" t="s">
        <v>257</v>
      </c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5"/>
    </row>
    <row r="11" spans="1:130" ht="7.5" customHeight="1">
      <c r="A11" s="1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V11" s="396"/>
      <c r="BW11" s="397"/>
      <c r="BX11" s="397"/>
      <c r="BY11" s="397"/>
      <c r="BZ11" s="397"/>
      <c r="CA11" s="397"/>
      <c r="CB11" s="397"/>
      <c r="CC11" s="397"/>
      <c r="CD11" s="397"/>
      <c r="CE11" s="397"/>
      <c r="CF11" s="397"/>
      <c r="CG11" s="397"/>
      <c r="CH11" s="397"/>
      <c r="CI11" s="397"/>
      <c r="CJ11" s="397"/>
      <c r="CK11" s="397"/>
      <c r="CL11" s="397"/>
      <c r="CM11" s="397"/>
      <c r="CN11" s="397"/>
      <c r="CO11" s="397"/>
      <c r="CP11" s="397"/>
      <c r="CQ11" s="397"/>
      <c r="CR11" s="397"/>
      <c r="CS11" s="397"/>
      <c r="CT11" s="397"/>
      <c r="CU11" s="397"/>
      <c r="CV11" s="397"/>
      <c r="CW11" s="397"/>
      <c r="CX11" s="397"/>
      <c r="CY11" s="397"/>
      <c r="CZ11" s="398"/>
    </row>
    <row r="12" spans="1:130" ht="7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V12" s="399"/>
      <c r="BW12" s="400"/>
      <c r="BX12" s="400"/>
      <c r="BY12" s="400"/>
      <c r="BZ12" s="400"/>
      <c r="CA12" s="400"/>
      <c r="CB12" s="400"/>
      <c r="CC12" s="400"/>
      <c r="CD12" s="400"/>
      <c r="CE12" s="400"/>
      <c r="CF12" s="400"/>
      <c r="CG12" s="400"/>
      <c r="CH12" s="400"/>
      <c r="CI12" s="400"/>
      <c r="CJ12" s="400"/>
      <c r="CK12" s="400"/>
      <c r="CL12" s="400"/>
      <c r="CM12" s="400"/>
      <c r="CN12" s="400"/>
      <c r="CO12" s="400"/>
      <c r="CP12" s="400"/>
      <c r="CQ12" s="400"/>
      <c r="CR12" s="400"/>
      <c r="CS12" s="400"/>
      <c r="CT12" s="400"/>
      <c r="CU12" s="400"/>
      <c r="CV12" s="400"/>
      <c r="CW12" s="400"/>
      <c r="CX12" s="400"/>
      <c r="CY12" s="400"/>
      <c r="CZ12" s="401"/>
    </row>
    <row r="13" spans="1:130" ht="7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130" ht="7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3" t="s">
        <v>241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W14" s="392" t="s">
        <v>259</v>
      </c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2"/>
      <c r="DL14" s="392"/>
      <c r="DM14" s="392"/>
      <c r="DN14" s="392"/>
      <c r="DO14" s="392"/>
      <c r="DP14" s="392"/>
      <c r="DQ14" s="392"/>
      <c r="DR14" s="392"/>
      <c r="DS14" s="392"/>
      <c r="DT14" s="392"/>
      <c r="DU14" s="392"/>
      <c r="DV14" s="392"/>
      <c r="DW14" s="392"/>
      <c r="DX14" s="392"/>
      <c r="DY14" s="392"/>
      <c r="DZ14" s="392"/>
    </row>
    <row r="15" spans="1:130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W15" s="392"/>
      <c r="BX15" s="392"/>
      <c r="BY15" s="392"/>
      <c r="BZ15" s="392"/>
      <c r="CA15" s="392"/>
      <c r="CB15" s="392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392"/>
      <c r="CR15" s="392"/>
      <c r="CS15" s="392"/>
      <c r="CT15" s="392"/>
      <c r="CU15" s="392"/>
      <c r="CV15" s="392"/>
      <c r="CW15" s="392"/>
      <c r="CX15" s="392"/>
      <c r="CY15" s="392"/>
      <c r="CZ15" s="392"/>
      <c r="DA15" s="392"/>
      <c r="DB15" s="392"/>
      <c r="DC15" s="392"/>
      <c r="DD15" s="392"/>
      <c r="DE15" s="392"/>
      <c r="DF15" s="392"/>
      <c r="DG15" s="392"/>
      <c r="DH15" s="392"/>
      <c r="DI15" s="392"/>
      <c r="DJ15" s="392"/>
      <c r="DK15" s="392"/>
      <c r="DL15" s="392"/>
      <c r="DM15" s="392"/>
      <c r="DN15" s="392"/>
      <c r="DO15" s="392"/>
      <c r="DP15" s="392"/>
      <c r="DQ15" s="392"/>
      <c r="DR15" s="392"/>
      <c r="DS15" s="392"/>
      <c r="DT15" s="392"/>
      <c r="DU15" s="392"/>
      <c r="DV15" s="392"/>
      <c r="DW15" s="392"/>
      <c r="DX15" s="392"/>
      <c r="DY15" s="392"/>
      <c r="DZ15" s="392"/>
    </row>
    <row r="16" spans="1:130" ht="7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113" t="s">
        <v>174</v>
      </c>
      <c r="AA16" s="113"/>
      <c r="AB16" s="113"/>
      <c r="AC16" s="113"/>
      <c r="AD16" s="113"/>
      <c r="AE16" s="113"/>
      <c r="AF16" s="113"/>
      <c r="AG16" s="113"/>
      <c r="AH16" s="113"/>
      <c r="AI16" s="113"/>
      <c r="AJ16" s="420" t="s">
        <v>185</v>
      </c>
      <c r="AK16" s="421"/>
      <c r="AL16" s="421"/>
      <c r="AM16" s="421"/>
      <c r="AN16" s="421"/>
      <c r="AO16" s="421"/>
      <c r="AP16" s="421"/>
      <c r="AQ16" s="421"/>
      <c r="AR16" s="421"/>
      <c r="AS16" s="422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W16" s="392" t="s">
        <v>266</v>
      </c>
      <c r="BX16" s="392"/>
      <c r="BY16" s="392"/>
      <c r="BZ16" s="392"/>
      <c r="CA16" s="392"/>
      <c r="CB16" s="392"/>
      <c r="CC16" s="392"/>
      <c r="CD16" s="392"/>
      <c r="CE16" s="392"/>
      <c r="CF16" s="392"/>
      <c r="CG16" s="392"/>
      <c r="CH16" s="392"/>
      <c r="CI16" s="392"/>
      <c r="CJ16" s="392"/>
      <c r="CK16" s="392"/>
      <c r="CL16" s="392"/>
      <c r="CM16" s="392"/>
      <c r="CN16" s="392"/>
      <c r="CO16" s="392"/>
      <c r="CP16" s="392"/>
      <c r="CQ16" s="392"/>
      <c r="CR16" s="392"/>
      <c r="CS16" s="392"/>
      <c r="CT16" s="392"/>
      <c r="CU16" s="392"/>
      <c r="CV16" s="392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  <c r="DI16" s="392"/>
      <c r="DJ16" s="392"/>
      <c r="DK16" s="392"/>
      <c r="DL16" s="392"/>
      <c r="DM16" s="392"/>
      <c r="DN16" s="392"/>
      <c r="DO16" s="392"/>
      <c r="DP16" s="392"/>
      <c r="DQ16" s="392"/>
      <c r="DR16" s="392"/>
      <c r="DS16" s="392"/>
      <c r="DT16" s="392"/>
      <c r="DU16" s="392"/>
      <c r="DV16" s="392"/>
      <c r="DW16" s="392"/>
      <c r="DX16" s="392"/>
      <c r="DY16" s="392"/>
      <c r="DZ16" s="392"/>
    </row>
    <row r="17" spans="1:130" ht="7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423"/>
      <c r="AK17" s="424"/>
      <c r="AL17" s="424"/>
      <c r="AM17" s="424"/>
      <c r="AN17" s="424"/>
      <c r="AO17" s="424"/>
      <c r="AP17" s="424"/>
      <c r="AQ17" s="424"/>
      <c r="AR17" s="424"/>
      <c r="AS17" s="425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392"/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2"/>
      <c r="DG17" s="392"/>
      <c r="DH17" s="392"/>
      <c r="DI17" s="392"/>
      <c r="DJ17" s="392"/>
      <c r="DK17" s="392"/>
      <c r="DL17" s="392"/>
      <c r="DM17" s="392"/>
      <c r="DN17" s="392"/>
      <c r="DO17" s="392"/>
      <c r="DP17" s="392"/>
      <c r="DQ17" s="392"/>
      <c r="DR17" s="392"/>
      <c r="DS17" s="392"/>
      <c r="DT17" s="392"/>
      <c r="DU17" s="392"/>
      <c r="DV17" s="392"/>
      <c r="DW17" s="392"/>
      <c r="DX17" s="392"/>
      <c r="DY17" s="392"/>
      <c r="DZ17" s="392"/>
    </row>
    <row r="18" spans="1:130" ht="7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13" t="s">
        <v>5</v>
      </c>
      <c r="AA18" s="113"/>
      <c r="AB18" s="113"/>
      <c r="AC18" s="113"/>
      <c r="AD18" s="113"/>
      <c r="AE18" s="113"/>
      <c r="AF18" s="113"/>
      <c r="AG18" s="113"/>
      <c r="AH18" s="113"/>
      <c r="AI18" s="113"/>
      <c r="AJ18" s="402" t="s">
        <v>186</v>
      </c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403"/>
      <c r="AX18" s="403"/>
      <c r="AY18" s="403"/>
      <c r="AZ18" s="403"/>
      <c r="BA18" s="403"/>
      <c r="BB18" s="403"/>
      <c r="BC18" s="403"/>
      <c r="BD18" s="403"/>
      <c r="BE18" s="403"/>
      <c r="BF18" s="403"/>
      <c r="BG18" s="403"/>
      <c r="BH18" s="403"/>
      <c r="BI18" s="403"/>
      <c r="BJ18" s="403"/>
      <c r="BK18" s="403"/>
      <c r="BL18" s="403"/>
      <c r="BM18" s="403"/>
      <c r="BN18" s="403"/>
      <c r="BO18" s="403"/>
      <c r="BP18" s="404"/>
      <c r="BQ18" s="1"/>
      <c r="BW18" s="392" t="s">
        <v>260</v>
      </c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392"/>
      <c r="DE18" s="392"/>
      <c r="DF18" s="392"/>
      <c r="DG18" s="392"/>
      <c r="DH18" s="392"/>
      <c r="DI18" s="392"/>
      <c r="DJ18" s="392"/>
      <c r="DK18" s="392"/>
      <c r="DL18" s="392"/>
      <c r="DM18" s="392"/>
      <c r="DN18" s="392"/>
      <c r="DO18" s="392"/>
      <c r="DP18" s="392"/>
      <c r="DQ18" s="392"/>
      <c r="DR18" s="392"/>
      <c r="DS18" s="392"/>
      <c r="DT18" s="392"/>
      <c r="DU18" s="392"/>
      <c r="DV18" s="392"/>
      <c r="DW18" s="392"/>
      <c r="DX18" s="392"/>
      <c r="DY18" s="392"/>
      <c r="DZ18" s="392"/>
    </row>
    <row r="19" spans="1:130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405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7"/>
      <c r="BQ19" s="1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  <c r="CO19" s="392"/>
      <c r="CP19" s="392"/>
      <c r="CQ19" s="392"/>
      <c r="CR19" s="392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392"/>
      <c r="DE19" s="392"/>
      <c r="DF19" s="392"/>
      <c r="DG19" s="392"/>
      <c r="DH19" s="392"/>
      <c r="DI19" s="392"/>
      <c r="DJ19" s="392"/>
      <c r="DK19" s="392"/>
      <c r="DL19" s="392"/>
      <c r="DM19" s="392"/>
      <c r="DN19" s="392"/>
      <c r="DO19" s="392"/>
      <c r="DP19" s="392"/>
      <c r="DQ19" s="392"/>
      <c r="DR19" s="392"/>
      <c r="DS19" s="392"/>
      <c r="DT19" s="392"/>
      <c r="DU19" s="392"/>
      <c r="DV19" s="392"/>
      <c r="DW19" s="392"/>
      <c r="DX19" s="392"/>
      <c r="DY19" s="392"/>
      <c r="DZ19" s="392"/>
    </row>
    <row r="20" spans="1:130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402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  <c r="BJ20" s="403"/>
      <c r="BK20" s="403"/>
      <c r="BL20" s="403"/>
      <c r="BM20" s="403"/>
      <c r="BN20" s="403"/>
      <c r="BO20" s="403"/>
      <c r="BP20" s="404"/>
      <c r="BQ20" s="1"/>
    </row>
    <row r="21" spans="1:130" ht="7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405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6"/>
      <c r="BH21" s="406"/>
      <c r="BI21" s="406"/>
      <c r="BJ21" s="406"/>
      <c r="BK21" s="406"/>
      <c r="BL21" s="406"/>
      <c r="BM21" s="406"/>
      <c r="BN21" s="406"/>
      <c r="BO21" s="406"/>
      <c r="BP21" s="407"/>
      <c r="BQ21" s="1"/>
    </row>
    <row r="22" spans="1:130" ht="7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13" t="s">
        <v>258</v>
      </c>
      <c r="AA22" s="113"/>
      <c r="AB22" s="113"/>
      <c r="AC22" s="113"/>
      <c r="AD22" s="113"/>
      <c r="AE22" s="113"/>
      <c r="AF22" s="113"/>
      <c r="AG22" s="113"/>
      <c r="AH22" s="113"/>
      <c r="AI22" s="113"/>
      <c r="AJ22" s="402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  <c r="BJ22" s="403"/>
      <c r="BK22" s="403"/>
      <c r="BL22" s="403"/>
      <c r="BM22" s="403"/>
      <c r="BN22" s="403"/>
      <c r="BO22" s="403"/>
      <c r="BP22" s="404"/>
      <c r="BQ22" s="1"/>
    </row>
    <row r="23" spans="1:130" ht="7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405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7"/>
      <c r="BQ23" s="1"/>
    </row>
    <row r="24" spans="1:130" ht="7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3" t="s">
        <v>6</v>
      </c>
      <c r="AA24" s="113"/>
      <c r="AB24" s="113"/>
      <c r="AC24" s="113"/>
      <c r="AD24" s="113"/>
      <c r="AE24" s="113"/>
      <c r="AF24" s="113"/>
      <c r="AG24" s="113"/>
      <c r="AH24" s="113"/>
      <c r="AI24" s="113"/>
      <c r="AJ24" s="402" t="s">
        <v>187</v>
      </c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4"/>
      <c r="BO24" s="123"/>
      <c r="BP24" s="123"/>
      <c r="BQ24" s="1"/>
      <c r="BW24" s="392" t="s">
        <v>270</v>
      </c>
      <c r="BX24" s="392"/>
      <c r="BY24" s="392"/>
      <c r="BZ24" s="392"/>
      <c r="CA24" s="392"/>
      <c r="CB24" s="392"/>
      <c r="CC24" s="392"/>
      <c r="CD24" s="392"/>
      <c r="CE24" s="392"/>
      <c r="CF24" s="392"/>
      <c r="CG24" s="392"/>
      <c r="CH24" s="392"/>
      <c r="CI24" s="392"/>
      <c r="CJ24" s="392"/>
      <c r="CK24" s="392"/>
      <c r="CL24" s="392"/>
      <c r="CM24" s="392"/>
      <c r="CN24" s="392"/>
      <c r="CO24" s="392"/>
      <c r="CP24" s="392"/>
      <c r="CQ24" s="392"/>
      <c r="CR24" s="392"/>
      <c r="CS24" s="392"/>
      <c r="CT24" s="392"/>
      <c r="CU24" s="392"/>
      <c r="CV24" s="392"/>
      <c r="CW24" s="392"/>
      <c r="CX24" s="392"/>
      <c r="CY24" s="392"/>
      <c r="CZ24" s="392"/>
      <c r="DA24" s="392"/>
      <c r="DB24" s="392"/>
      <c r="DC24" s="392"/>
      <c r="DD24" s="392"/>
      <c r="DE24" s="392"/>
      <c r="DF24" s="392"/>
      <c r="DG24" s="392"/>
      <c r="DH24" s="392"/>
      <c r="DI24" s="392"/>
      <c r="DJ24" s="392"/>
      <c r="DK24" s="392"/>
      <c r="DL24" s="392"/>
      <c r="DM24" s="392"/>
      <c r="DN24" s="392"/>
      <c r="DO24" s="392"/>
      <c r="DP24" s="392"/>
      <c r="DQ24" s="392"/>
      <c r="DR24" s="392"/>
      <c r="DS24" s="392"/>
      <c r="DT24" s="392"/>
      <c r="DU24" s="392"/>
      <c r="DV24" s="392"/>
      <c r="DW24" s="392"/>
      <c r="DX24" s="392"/>
      <c r="DY24" s="392"/>
      <c r="DZ24" s="392"/>
    </row>
    <row r="25" spans="1:130" ht="7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405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7"/>
      <c r="BO25" s="123"/>
      <c r="BP25" s="123"/>
      <c r="BQ25" s="1"/>
      <c r="BW25" s="392"/>
      <c r="BX25" s="392"/>
      <c r="BY25" s="392"/>
      <c r="BZ25" s="392"/>
      <c r="CA25" s="392"/>
      <c r="CB25" s="392"/>
      <c r="CC25" s="392"/>
      <c r="CD25" s="392"/>
      <c r="CE25" s="392"/>
      <c r="CF25" s="392"/>
      <c r="CG25" s="392"/>
      <c r="CH25" s="392"/>
      <c r="CI25" s="392"/>
      <c r="CJ25" s="392"/>
      <c r="CK25" s="392"/>
      <c r="CL25" s="392"/>
      <c r="CM25" s="392"/>
      <c r="CN25" s="392"/>
      <c r="CO25" s="392"/>
      <c r="CP25" s="392"/>
      <c r="CQ25" s="392"/>
      <c r="CR25" s="392"/>
      <c r="CS25" s="392"/>
      <c r="CT25" s="392"/>
      <c r="CU25" s="392"/>
      <c r="CV25" s="392"/>
      <c r="CW25" s="392"/>
      <c r="CX25" s="392"/>
      <c r="CY25" s="392"/>
      <c r="CZ25" s="392"/>
      <c r="DA25" s="392"/>
      <c r="DB25" s="392"/>
      <c r="DC25" s="392"/>
      <c r="DD25" s="392"/>
      <c r="DE25" s="392"/>
      <c r="DF25" s="392"/>
      <c r="DG25" s="392"/>
      <c r="DH25" s="392"/>
      <c r="DI25" s="392"/>
      <c r="DJ25" s="392"/>
      <c r="DK25" s="392"/>
      <c r="DL25" s="392"/>
      <c r="DM25" s="392"/>
      <c r="DN25" s="392"/>
      <c r="DO25" s="392"/>
      <c r="DP25" s="392"/>
      <c r="DQ25" s="392"/>
      <c r="DR25" s="392"/>
      <c r="DS25" s="392"/>
      <c r="DT25" s="392"/>
      <c r="DU25" s="392"/>
      <c r="DV25" s="392"/>
      <c r="DW25" s="392"/>
      <c r="DX25" s="392"/>
      <c r="DY25" s="392"/>
      <c r="DZ25" s="392"/>
    </row>
    <row r="26" spans="1:130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13" t="s">
        <v>7</v>
      </c>
      <c r="AA26" s="113"/>
      <c r="AB26" s="113"/>
      <c r="AC26" s="113"/>
      <c r="AD26" s="113"/>
      <c r="AE26" s="113"/>
      <c r="AF26" s="113"/>
      <c r="AG26" s="113"/>
      <c r="AH26" s="113"/>
      <c r="AI26" s="113"/>
      <c r="AJ26" s="408" t="s">
        <v>188</v>
      </c>
      <c r="AK26" s="409"/>
      <c r="AL26" s="409"/>
      <c r="AM26" s="409"/>
      <c r="AN26" s="409"/>
      <c r="AO26" s="409"/>
      <c r="AP26" s="409"/>
      <c r="AQ26" s="409"/>
      <c r="AR26" s="409"/>
      <c r="AS26" s="410"/>
      <c r="AT26" s="123" t="s">
        <v>8</v>
      </c>
      <c r="AU26" s="123"/>
      <c r="AV26" s="414" t="s">
        <v>189</v>
      </c>
      <c r="AW26" s="415"/>
      <c r="AX26" s="415"/>
      <c r="AY26" s="415"/>
      <c r="AZ26" s="415"/>
      <c r="BA26" s="415"/>
      <c r="BB26" s="416"/>
      <c r="BC26" s="123" t="s">
        <v>9</v>
      </c>
      <c r="BD26" s="123"/>
      <c r="BE26" s="420" t="s">
        <v>188</v>
      </c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2"/>
      <c r="BQ26" s="1"/>
    </row>
    <row r="27" spans="1:130" ht="7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411"/>
      <c r="AK27" s="412"/>
      <c r="AL27" s="412"/>
      <c r="AM27" s="412"/>
      <c r="AN27" s="412"/>
      <c r="AO27" s="412"/>
      <c r="AP27" s="412"/>
      <c r="AQ27" s="412"/>
      <c r="AR27" s="412"/>
      <c r="AS27" s="413"/>
      <c r="AT27" s="123"/>
      <c r="AU27" s="123"/>
      <c r="AV27" s="417"/>
      <c r="AW27" s="418"/>
      <c r="AX27" s="418"/>
      <c r="AY27" s="418"/>
      <c r="AZ27" s="418"/>
      <c r="BA27" s="418"/>
      <c r="BB27" s="419"/>
      <c r="BC27" s="123"/>
      <c r="BD27" s="123"/>
      <c r="BE27" s="423"/>
      <c r="BF27" s="424"/>
      <c r="BG27" s="424"/>
      <c r="BH27" s="424"/>
      <c r="BI27" s="424"/>
      <c r="BJ27" s="424"/>
      <c r="BK27" s="424"/>
      <c r="BL27" s="424"/>
      <c r="BM27" s="424"/>
      <c r="BN27" s="424"/>
      <c r="BO27" s="424"/>
      <c r="BP27" s="425"/>
      <c r="BQ27" s="1"/>
    </row>
    <row r="28" spans="1:130" ht="7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W28" s="392" t="s">
        <v>261</v>
      </c>
      <c r="BX28" s="392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392"/>
      <c r="CL28" s="392"/>
      <c r="CM28" s="392"/>
      <c r="CN28" s="392"/>
      <c r="CO28" s="392"/>
      <c r="CP28" s="392"/>
      <c r="CQ28" s="392"/>
      <c r="CR28" s="392"/>
      <c r="CS28" s="392"/>
      <c r="CT28" s="392"/>
      <c r="CU28" s="392"/>
      <c r="CV28" s="392"/>
      <c r="CW28" s="392"/>
      <c r="CX28" s="392"/>
      <c r="CY28" s="392"/>
      <c r="CZ28" s="392"/>
      <c r="DA28" s="392"/>
      <c r="DB28" s="392"/>
      <c r="DC28" s="392"/>
      <c r="DD28" s="392"/>
      <c r="DE28" s="392"/>
      <c r="DF28" s="392"/>
      <c r="DG28" s="392"/>
      <c r="DH28" s="392"/>
      <c r="DI28" s="392"/>
      <c r="DJ28" s="392"/>
      <c r="DK28" s="392"/>
      <c r="DL28" s="392"/>
      <c r="DM28" s="392"/>
      <c r="DN28" s="392"/>
      <c r="DO28" s="392"/>
      <c r="DP28" s="392"/>
      <c r="DQ28" s="392"/>
      <c r="DR28" s="392"/>
      <c r="DS28" s="392"/>
      <c r="DT28" s="392"/>
      <c r="DU28" s="392"/>
      <c r="DV28" s="392"/>
      <c r="DW28" s="392"/>
      <c r="DX28" s="392"/>
      <c r="DY28" s="392"/>
      <c r="DZ28" s="392"/>
    </row>
    <row r="29" spans="1:130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/>
      <c r="CH29" s="392"/>
      <c r="CI29" s="392"/>
      <c r="CJ29" s="392"/>
      <c r="CK29" s="392"/>
      <c r="CL29" s="392"/>
      <c r="CM29" s="392"/>
      <c r="CN29" s="392"/>
      <c r="CO29" s="392"/>
      <c r="CP29" s="392"/>
      <c r="CQ29" s="392"/>
      <c r="CR29" s="392"/>
      <c r="CS29" s="392"/>
      <c r="CT29" s="392"/>
      <c r="CU29" s="392"/>
      <c r="CV29" s="392"/>
      <c r="CW29" s="392"/>
      <c r="CX29" s="392"/>
      <c r="CY29" s="392"/>
      <c r="CZ29" s="392"/>
      <c r="DA29" s="392"/>
      <c r="DB29" s="392"/>
      <c r="DC29" s="392"/>
      <c r="DD29" s="392"/>
      <c r="DE29" s="392"/>
      <c r="DF29" s="392"/>
      <c r="DG29" s="392"/>
      <c r="DH29" s="392"/>
      <c r="DI29" s="392"/>
      <c r="DJ29" s="392"/>
      <c r="DK29" s="392"/>
      <c r="DL29" s="392"/>
      <c r="DM29" s="392"/>
      <c r="DN29" s="392"/>
      <c r="DO29" s="392"/>
      <c r="DP29" s="392"/>
      <c r="DQ29" s="392"/>
      <c r="DR29" s="392"/>
      <c r="DS29" s="392"/>
      <c r="DT29" s="392"/>
      <c r="DU29" s="392"/>
      <c r="DV29" s="392"/>
      <c r="DW29" s="392"/>
      <c r="DX29" s="392"/>
      <c r="DY29" s="392"/>
      <c r="DZ29" s="392"/>
    </row>
    <row r="30" spans="1:130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W30" s="392" t="s">
        <v>262</v>
      </c>
      <c r="BX30" s="392"/>
      <c r="BY30" s="392"/>
      <c r="BZ30" s="392"/>
      <c r="CA30" s="392"/>
      <c r="CB30" s="392"/>
      <c r="CC30" s="392"/>
      <c r="CD30" s="392"/>
      <c r="CE30" s="392"/>
      <c r="CF30" s="392"/>
      <c r="CG30" s="392"/>
      <c r="CH30" s="392"/>
      <c r="CI30" s="392"/>
      <c r="CJ30" s="392"/>
      <c r="CK30" s="392"/>
      <c r="CL30" s="392"/>
      <c r="CM30" s="392"/>
      <c r="CN30" s="392"/>
      <c r="CO30" s="392"/>
      <c r="CP30" s="392"/>
      <c r="CQ30" s="392"/>
      <c r="CR30" s="392"/>
      <c r="CS30" s="392"/>
      <c r="CT30" s="392"/>
      <c r="CU30" s="392"/>
      <c r="CV30" s="392"/>
      <c r="CW30" s="392"/>
      <c r="CX30" s="392"/>
      <c r="CY30" s="392"/>
      <c r="CZ30" s="392"/>
      <c r="DA30" s="392"/>
      <c r="DB30" s="392"/>
      <c r="DC30" s="392"/>
      <c r="DD30" s="392"/>
      <c r="DE30" s="392"/>
      <c r="DF30" s="392"/>
      <c r="DG30" s="392"/>
      <c r="DH30" s="392"/>
      <c r="DI30" s="392"/>
      <c r="DJ30" s="392"/>
      <c r="DK30" s="392"/>
      <c r="DL30" s="392"/>
      <c r="DM30" s="392"/>
      <c r="DN30" s="392"/>
      <c r="DO30" s="392"/>
      <c r="DP30" s="392"/>
      <c r="DQ30" s="392"/>
      <c r="DR30" s="392"/>
      <c r="DS30" s="392"/>
      <c r="DT30" s="392"/>
      <c r="DU30" s="392"/>
      <c r="DV30" s="392"/>
      <c r="DW30" s="392"/>
      <c r="DX30" s="392"/>
      <c r="DY30" s="392"/>
      <c r="DZ30" s="392"/>
    </row>
    <row r="31" spans="1:130" ht="7.5" customHeight="1">
      <c r="A31" s="208" t="s">
        <v>214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W31" s="392"/>
      <c r="BX31" s="392"/>
      <c r="BY31" s="392"/>
      <c r="BZ31" s="392"/>
      <c r="CA31" s="392"/>
      <c r="CB31" s="392"/>
      <c r="CC31" s="392"/>
      <c r="CD31" s="392"/>
      <c r="CE31" s="392"/>
      <c r="CF31" s="392"/>
      <c r="CG31" s="392"/>
      <c r="CH31" s="392"/>
      <c r="CI31" s="392"/>
      <c r="CJ31" s="392"/>
      <c r="CK31" s="392"/>
      <c r="CL31" s="392"/>
      <c r="CM31" s="392"/>
      <c r="CN31" s="392"/>
      <c r="CO31" s="392"/>
      <c r="CP31" s="392"/>
      <c r="CQ31" s="392"/>
      <c r="CR31" s="392"/>
      <c r="CS31" s="392"/>
      <c r="CT31" s="392"/>
      <c r="CU31" s="392"/>
      <c r="CV31" s="392"/>
      <c r="CW31" s="392"/>
      <c r="CX31" s="392"/>
      <c r="CY31" s="392"/>
      <c r="CZ31" s="392"/>
      <c r="DA31" s="392"/>
      <c r="DB31" s="392"/>
      <c r="DC31" s="392"/>
      <c r="DD31" s="392"/>
      <c r="DE31" s="392"/>
      <c r="DF31" s="392"/>
      <c r="DG31" s="392"/>
      <c r="DH31" s="392"/>
      <c r="DI31" s="392"/>
      <c r="DJ31" s="392"/>
      <c r="DK31" s="392"/>
      <c r="DL31" s="392"/>
      <c r="DM31" s="392"/>
      <c r="DN31" s="392"/>
      <c r="DO31" s="392"/>
      <c r="DP31" s="392"/>
      <c r="DQ31" s="392"/>
      <c r="DR31" s="392"/>
      <c r="DS31" s="392"/>
      <c r="DT31" s="392"/>
      <c r="DU31" s="392"/>
      <c r="DV31" s="392"/>
      <c r="DW31" s="392"/>
      <c r="DX31" s="392"/>
      <c r="DY31" s="392"/>
      <c r="DZ31" s="392"/>
    </row>
    <row r="32" spans="1:130" ht="7.5" customHeigh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</row>
    <row r="33" spans="1:130" ht="7.5" customHeight="1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</row>
    <row r="34" spans="1:130" ht="7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  <c r="CP34" s="392"/>
      <c r="CQ34" s="392"/>
      <c r="CR34" s="392"/>
      <c r="CS34" s="392"/>
      <c r="CT34" s="392"/>
      <c r="CU34" s="392"/>
      <c r="CV34" s="392"/>
      <c r="CW34" s="392"/>
      <c r="CX34" s="392"/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2"/>
      <c r="DJ34" s="392"/>
      <c r="DK34" s="392"/>
      <c r="DL34" s="392"/>
      <c r="DM34" s="392"/>
      <c r="DN34" s="392"/>
      <c r="DO34" s="392"/>
      <c r="DP34" s="392"/>
      <c r="DQ34" s="392"/>
      <c r="DR34" s="392"/>
      <c r="DS34" s="392"/>
      <c r="DT34" s="392"/>
      <c r="DU34" s="392"/>
      <c r="DV34" s="392"/>
      <c r="DW34" s="392"/>
      <c r="DX34" s="392"/>
      <c r="DY34" s="392"/>
      <c r="DZ34" s="392"/>
    </row>
    <row r="35" spans="1:130" ht="7.5" customHeight="1">
      <c r="A35" s="1"/>
      <c r="B35" s="148" t="s">
        <v>208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2"/>
      <c r="DS35" s="392"/>
      <c r="DT35" s="392"/>
      <c r="DU35" s="392"/>
      <c r="DV35" s="392"/>
      <c r="DW35" s="392"/>
      <c r="DX35" s="392"/>
      <c r="DY35" s="392"/>
      <c r="DZ35" s="392"/>
    </row>
    <row r="36" spans="1:130" ht="7.5" customHeight="1">
      <c r="A36" s="1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W36" s="392"/>
      <c r="BX36" s="392"/>
      <c r="BY36" s="392"/>
      <c r="BZ36" s="392"/>
      <c r="CA36" s="392"/>
      <c r="CB36" s="392"/>
      <c r="CC36" s="392"/>
      <c r="CD36" s="392"/>
      <c r="CE36" s="392"/>
      <c r="CF36" s="392"/>
      <c r="CG36" s="392"/>
      <c r="CH36" s="392"/>
      <c r="CI36" s="392"/>
      <c r="CJ36" s="392"/>
      <c r="CK36" s="392"/>
      <c r="CL36" s="392"/>
      <c r="CM36" s="392"/>
      <c r="CN36" s="392"/>
      <c r="CO36" s="392"/>
      <c r="CP36" s="392"/>
      <c r="CQ36" s="392"/>
      <c r="CR36" s="392"/>
      <c r="CS36" s="392"/>
      <c r="CT36" s="392"/>
      <c r="CU36" s="392"/>
      <c r="CV36" s="392"/>
      <c r="CW36" s="392"/>
      <c r="CX36" s="392"/>
      <c r="CY36" s="392"/>
      <c r="CZ36" s="392"/>
      <c r="DA36" s="392"/>
      <c r="DB36" s="392"/>
      <c r="DC36" s="392"/>
      <c r="DD36" s="392"/>
      <c r="DE36" s="392"/>
      <c r="DF36" s="392"/>
      <c r="DG36" s="392"/>
      <c r="DH36" s="392"/>
      <c r="DI36" s="392"/>
      <c r="DJ36" s="392"/>
      <c r="DK36" s="392"/>
      <c r="DL36" s="392"/>
      <c r="DM36" s="392"/>
      <c r="DN36" s="392"/>
      <c r="DO36" s="392"/>
      <c r="DP36" s="392"/>
      <c r="DQ36" s="392"/>
      <c r="DR36" s="392"/>
      <c r="DS36" s="392"/>
      <c r="DT36" s="392"/>
      <c r="DU36" s="392"/>
      <c r="DV36" s="392"/>
      <c r="DW36" s="392"/>
      <c r="DX36" s="392"/>
      <c r="DY36" s="392"/>
      <c r="DZ36" s="392"/>
    </row>
    <row r="37" spans="1:130" ht="7.5" customHeight="1">
      <c r="A37" s="1"/>
      <c r="B37" s="148" t="s">
        <v>209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W37" s="392"/>
      <c r="BX37" s="392"/>
      <c r="BY37" s="392"/>
      <c r="BZ37" s="392"/>
      <c r="CA37" s="392"/>
      <c r="CB37" s="392"/>
      <c r="CC37" s="392"/>
      <c r="CD37" s="392"/>
      <c r="CE37" s="392"/>
      <c r="CF37" s="392"/>
      <c r="CG37" s="392"/>
      <c r="CH37" s="392"/>
      <c r="CI37" s="392"/>
      <c r="CJ37" s="392"/>
      <c r="CK37" s="392"/>
      <c r="CL37" s="392"/>
      <c r="CM37" s="392"/>
      <c r="CN37" s="392"/>
      <c r="CO37" s="392"/>
      <c r="CP37" s="392"/>
      <c r="CQ37" s="392"/>
      <c r="CR37" s="392"/>
      <c r="CS37" s="392"/>
      <c r="CT37" s="392"/>
      <c r="CU37" s="392"/>
      <c r="CV37" s="392"/>
      <c r="CW37" s="392"/>
      <c r="CX37" s="392"/>
      <c r="CY37" s="392"/>
      <c r="CZ37" s="392"/>
      <c r="DA37" s="392"/>
      <c r="DB37" s="392"/>
      <c r="DC37" s="392"/>
      <c r="DD37" s="392"/>
      <c r="DE37" s="392"/>
      <c r="DF37" s="392"/>
      <c r="DG37" s="392"/>
      <c r="DH37" s="392"/>
      <c r="DI37" s="392"/>
      <c r="DJ37" s="392"/>
      <c r="DK37" s="392"/>
      <c r="DL37" s="392"/>
      <c r="DM37" s="392"/>
      <c r="DN37" s="392"/>
      <c r="DO37" s="392"/>
      <c r="DP37" s="392"/>
      <c r="DQ37" s="392"/>
      <c r="DR37" s="392"/>
      <c r="DS37" s="392"/>
      <c r="DT37" s="392"/>
      <c r="DU37" s="392"/>
      <c r="DV37" s="392"/>
      <c r="DW37" s="392"/>
      <c r="DX37" s="392"/>
      <c r="DY37" s="392"/>
      <c r="DZ37" s="392"/>
    </row>
    <row r="38" spans="1:130" ht="7.5" customHeight="1">
      <c r="A38" s="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1:130" ht="7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130" ht="7.5" customHeight="1">
      <c r="A40" s="180" t="s">
        <v>10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</row>
    <row r="41" spans="1:130" ht="7.5" customHeight="1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</row>
    <row r="42" spans="1:130" ht="7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130" ht="9" customHeight="1">
      <c r="A43" s="1"/>
      <c r="B43" s="1"/>
      <c r="C43" s="139">
        <v>1</v>
      </c>
      <c r="D43" s="140"/>
      <c r="E43" s="140"/>
      <c r="F43" s="79"/>
      <c r="G43" s="287" t="s">
        <v>12</v>
      </c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3"/>
      <c r="Z43" s="20"/>
      <c r="AA43" s="229" t="s">
        <v>175</v>
      </c>
      <c r="AB43" s="229"/>
      <c r="AC43" s="229"/>
      <c r="AD43" s="80"/>
      <c r="AE43" s="197" t="s">
        <v>191</v>
      </c>
      <c r="AF43" s="197"/>
      <c r="AG43" s="197"/>
      <c r="AH43" s="197"/>
      <c r="AI43" s="197"/>
      <c r="AJ43" s="197"/>
      <c r="AK43" s="197"/>
      <c r="AL43" s="197"/>
      <c r="AM43" s="197"/>
      <c r="AN43" s="197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21"/>
      <c r="BQ43" s="1"/>
    </row>
    <row r="44" spans="1:130" ht="9" customHeight="1">
      <c r="A44" s="1"/>
      <c r="B44" s="1"/>
      <c r="C44" s="142"/>
      <c r="D44" s="143"/>
      <c r="E44" s="143"/>
      <c r="F44" s="4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5"/>
      <c r="Z44" s="11"/>
      <c r="AA44" s="230"/>
      <c r="AB44" s="230"/>
      <c r="AC44" s="230"/>
      <c r="AD44" s="63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15"/>
      <c r="BQ44" s="1"/>
    </row>
    <row r="45" spans="1:130" ht="9" customHeight="1">
      <c r="A45" s="1"/>
      <c r="B45" s="1"/>
      <c r="C45" s="142"/>
      <c r="D45" s="143"/>
      <c r="E45" s="143"/>
      <c r="F45" s="4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5"/>
      <c r="Z45" s="11"/>
      <c r="AA45" s="198" t="s">
        <v>190</v>
      </c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5"/>
      <c r="BQ45" s="1"/>
    </row>
    <row r="46" spans="1:130" ht="9" customHeight="1">
      <c r="A46" s="1"/>
      <c r="B46" s="1"/>
      <c r="C46" s="142"/>
      <c r="D46" s="143"/>
      <c r="E46" s="143"/>
      <c r="F46" s="6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7"/>
      <c r="Z46" s="12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16"/>
      <c r="BQ46" s="1"/>
    </row>
    <row r="47" spans="1:130" ht="5.25" customHeight="1">
      <c r="A47" s="1"/>
      <c r="B47" s="1"/>
      <c r="C47" s="294">
        <v>2</v>
      </c>
      <c r="D47" s="122"/>
      <c r="E47" s="122"/>
      <c r="F47" s="8"/>
      <c r="G47" s="172" t="s">
        <v>13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9"/>
      <c r="Z47" s="13"/>
      <c r="AA47" s="119" t="s">
        <v>192</v>
      </c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4"/>
      <c r="BQ47" s="1"/>
    </row>
    <row r="48" spans="1:130" ht="5.25" customHeight="1">
      <c r="A48" s="1"/>
      <c r="B48" s="1"/>
      <c r="C48" s="137"/>
      <c r="D48" s="123"/>
      <c r="E48" s="123"/>
      <c r="F48" s="4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5"/>
      <c r="Z48" s="11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5"/>
      <c r="BQ48" s="1"/>
    </row>
    <row r="49" spans="1:69" ht="5.25" customHeight="1">
      <c r="A49" s="1"/>
      <c r="B49" s="1"/>
      <c r="C49" s="137"/>
      <c r="D49" s="123"/>
      <c r="E49" s="123"/>
      <c r="F49" s="4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5"/>
      <c r="Z49" s="11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5"/>
      <c r="BQ49" s="1"/>
    </row>
    <row r="50" spans="1:69" ht="5.25" customHeight="1">
      <c r="A50" s="1"/>
      <c r="B50" s="1"/>
      <c r="C50" s="137"/>
      <c r="D50" s="123"/>
      <c r="E50" s="123"/>
      <c r="F50" s="4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5"/>
      <c r="Z50" s="11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5"/>
      <c r="BQ50" s="1"/>
    </row>
    <row r="51" spans="1:69" ht="5.25" customHeight="1">
      <c r="A51" s="1"/>
      <c r="B51" s="1"/>
      <c r="C51" s="137"/>
      <c r="D51" s="123"/>
      <c r="E51" s="123"/>
      <c r="F51" s="4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5"/>
      <c r="Z51" s="11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5"/>
      <c r="BQ51" s="1"/>
    </row>
    <row r="52" spans="1:69" ht="5.25" customHeight="1">
      <c r="A52" s="1"/>
      <c r="B52" s="1"/>
      <c r="C52" s="138"/>
      <c r="D52" s="124"/>
      <c r="E52" s="124"/>
      <c r="F52" s="6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7"/>
      <c r="Z52" s="12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6"/>
      <c r="BQ52" s="1"/>
    </row>
    <row r="53" spans="1:69" ht="5.25" customHeight="1">
      <c r="A53" s="1"/>
      <c r="B53" s="1"/>
      <c r="C53" s="294">
        <v>3</v>
      </c>
      <c r="D53" s="122"/>
      <c r="E53" s="122"/>
      <c r="F53" s="10"/>
      <c r="G53" s="295" t="s">
        <v>11</v>
      </c>
      <c r="H53" s="295"/>
      <c r="I53" s="295"/>
      <c r="J53" s="295"/>
      <c r="K53" s="295"/>
      <c r="L53" s="295"/>
      <c r="M53" s="5"/>
      <c r="N53" s="11"/>
      <c r="O53" s="173" t="s">
        <v>39</v>
      </c>
      <c r="P53" s="173"/>
      <c r="Q53" s="173"/>
      <c r="R53" s="173"/>
      <c r="S53" s="173"/>
      <c r="T53" s="173"/>
      <c r="U53" s="173"/>
      <c r="V53" s="173"/>
      <c r="W53" s="173"/>
      <c r="X53" s="173"/>
      <c r="Y53" s="62" t="e">
        <f>INDEX(型式!A2:C35,検査依頼書v25.4!Y53,1)</f>
        <v>#N/A</v>
      </c>
      <c r="Z53" s="13"/>
      <c r="AA53" s="119" t="s">
        <v>193</v>
      </c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4"/>
      <c r="BQ53" s="1"/>
    </row>
    <row r="54" spans="1:69" ht="5.25" customHeight="1">
      <c r="A54" s="1"/>
      <c r="B54" s="1"/>
      <c r="C54" s="137"/>
      <c r="D54" s="123"/>
      <c r="E54" s="123"/>
      <c r="F54" s="4"/>
      <c r="G54" s="296"/>
      <c r="H54" s="296"/>
      <c r="I54" s="296"/>
      <c r="J54" s="296"/>
      <c r="K54" s="296"/>
      <c r="L54" s="296"/>
      <c r="M54" s="5"/>
      <c r="N54" s="11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60"/>
      <c r="Z54" s="11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5"/>
      <c r="BQ54" s="1"/>
    </row>
    <row r="55" spans="1:69" ht="5.25" customHeight="1">
      <c r="A55" s="1"/>
      <c r="B55" s="1"/>
      <c r="C55" s="137"/>
      <c r="D55" s="123"/>
      <c r="E55" s="123"/>
      <c r="F55" s="4"/>
      <c r="G55" s="296"/>
      <c r="H55" s="296"/>
      <c r="I55" s="296"/>
      <c r="J55" s="296"/>
      <c r="K55" s="296"/>
      <c r="L55" s="296"/>
      <c r="M55" s="5"/>
      <c r="N55" s="11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60"/>
      <c r="Z55" s="11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5"/>
      <c r="BQ55" s="1"/>
    </row>
    <row r="56" spans="1:69" ht="5.25" customHeight="1">
      <c r="A56" s="1"/>
      <c r="B56" s="1"/>
      <c r="C56" s="137"/>
      <c r="D56" s="123"/>
      <c r="E56" s="123"/>
      <c r="F56" s="4"/>
      <c r="G56" s="296"/>
      <c r="H56" s="296"/>
      <c r="I56" s="296"/>
      <c r="J56" s="296"/>
      <c r="K56" s="296"/>
      <c r="L56" s="296"/>
      <c r="M56" s="5"/>
      <c r="N56" s="12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61"/>
      <c r="Z56" s="12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6"/>
      <c r="BQ56" s="1"/>
    </row>
    <row r="57" spans="1:69" ht="5.25" customHeight="1">
      <c r="A57" s="1"/>
      <c r="B57" s="1"/>
      <c r="C57" s="137"/>
      <c r="D57" s="123"/>
      <c r="E57" s="123"/>
      <c r="F57" s="10"/>
      <c r="G57" s="296"/>
      <c r="H57" s="296"/>
      <c r="I57" s="296"/>
      <c r="J57" s="296"/>
      <c r="K57" s="296"/>
      <c r="L57" s="296"/>
      <c r="M57" s="5"/>
      <c r="N57" s="13"/>
      <c r="O57" s="172" t="s">
        <v>38</v>
      </c>
      <c r="P57" s="172"/>
      <c r="Q57" s="172"/>
      <c r="R57" s="172"/>
      <c r="S57" s="172"/>
      <c r="T57" s="172"/>
      <c r="U57" s="172"/>
      <c r="V57" s="172"/>
      <c r="W57" s="172"/>
      <c r="X57" s="172"/>
      <c r="Y57" s="19" t="e">
        <f>MATCH(AE57,型式!B2:B35,)</f>
        <v>#N/A</v>
      </c>
      <c r="Z57" s="298" t="s">
        <v>15</v>
      </c>
      <c r="AA57" s="122"/>
      <c r="AB57" s="122"/>
      <c r="AC57" s="122"/>
      <c r="AD57" s="122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4"/>
      <c r="BC57" s="441">
        <v>5</v>
      </c>
      <c r="BD57" s="441"/>
      <c r="BE57" s="441"/>
      <c r="BF57" s="441"/>
      <c r="BG57" s="441"/>
      <c r="BH57" s="441"/>
      <c r="BI57" s="441"/>
      <c r="BJ57" s="441"/>
      <c r="BK57" s="441"/>
      <c r="BL57" s="441"/>
      <c r="BM57" s="122" t="s">
        <v>17</v>
      </c>
      <c r="BN57" s="122"/>
      <c r="BO57" s="122"/>
      <c r="BP57" s="125"/>
      <c r="BQ57" s="1"/>
    </row>
    <row r="58" spans="1:69" ht="5.25" customHeight="1">
      <c r="A58" s="1"/>
      <c r="B58" s="1"/>
      <c r="C58" s="137"/>
      <c r="D58" s="123"/>
      <c r="E58" s="123"/>
      <c r="F58" s="4"/>
      <c r="G58" s="296"/>
      <c r="H58" s="296"/>
      <c r="I58" s="296"/>
      <c r="J58" s="296"/>
      <c r="K58" s="296"/>
      <c r="L58" s="296"/>
      <c r="M58" s="5"/>
      <c r="N58" s="11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60"/>
      <c r="Z58" s="146"/>
      <c r="AA58" s="123"/>
      <c r="AB58" s="123"/>
      <c r="AC58" s="123"/>
      <c r="AD58" s="123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45"/>
      <c r="BC58" s="442"/>
      <c r="BD58" s="442"/>
      <c r="BE58" s="442"/>
      <c r="BF58" s="442"/>
      <c r="BG58" s="442"/>
      <c r="BH58" s="442"/>
      <c r="BI58" s="442"/>
      <c r="BJ58" s="442"/>
      <c r="BK58" s="442"/>
      <c r="BL58" s="442"/>
      <c r="BM58" s="123"/>
      <c r="BN58" s="123"/>
      <c r="BO58" s="123"/>
      <c r="BP58" s="126"/>
      <c r="BQ58" s="1"/>
    </row>
    <row r="59" spans="1:69" ht="5.25" customHeight="1">
      <c r="A59" s="1"/>
      <c r="B59" s="1"/>
      <c r="C59" s="137"/>
      <c r="D59" s="123"/>
      <c r="E59" s="123"/>
      <c r="F59" s="4"/>
      <c r="G59" s="296"/>
      <c r="H59" s="296"/>
      <c r="I59" s="296"/>
      <c r="J59" s="296"/>
      <c r="K59" s="296"/>
      <c r="L59" s="296"/>
      <c r="M59" s="5"/>
      <c r="N59" s="11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60"/>
      <c r="Z59" s="146"/>
      <c r="AA59" s="123"/>
      <c r="AB59" s="123"/>
      <c r="AC59" s="123"/>
      <c r="AD59" s="123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42"/>
      <c r="AZ59" s="442"/>
      <c r="BA59" s="442"/>
      <c r="BB59" s="445"/>
      <c r="BC59" s="442"/>
      <c r="BD59" s="442"/>
      <c r="BE59" s="442"/>
      <c r="BF59" s="442"/>
      <c r="BG59" s="442"/>
      <c r="BH59" s="442"/>
      <c r="BI59" s="442"/>
      <c r="BJ59" s="442"/>
      <c r="BK59" s="442"/>
      <c r="BL59" s="442"/>
      <c r="BM59" s="123"/>
      <c r="BN59" s="123"/>
      <c r="BO59" s="123"/>
      <c r="BP59" s="126"/>
      <c r="BQ59" s="1"/>
    </row>
    <row r="60" spans="1:69" ht="5.25" customHeight="1">
      <c r="A60" s="1"/>
      <c r="B60" s="1"/>
      <c r="C60" s="137"/>
      <c r="D60" s="123"/>
      <c r="E60" s="123"/>
      <c r="F60" s="4"/>
      <c r="G60" s="296"/>
      <c r="H60" s="296"/>
      <c r="I60" s="296"/>
      <c r="J60" s="296"/>
      <c r="K60" s="296"/>
      <c r="L60" s="296"/>
      <c r="M60" s="5"/>
      <c r="N60" s="12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61"/>
      <c r="Z60" s="147"/>
      <c r="AA60" s="124"/>
      <c r="AB60" s="124"/>
      <c r="AC60" s="124"/>
      <c r="AD60" s="124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6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  <c r="BM60" s="124"/>
      <c r="BN60" s="124"/>
      <c r="BO60" s="124"/>
      <c r="BP60" s="127"/>
      <c r="BQ60" s="1"/>
    </row>
    <row r="61" spans="1:69" ht="5.25" customHeight="1">
      <c r="A61" s="1"/>
      <c r="B61" s="1"/>
      <c r="C61" s="137"/>
      <c r="D61" s="123"/>
      <c r="E61" s="123"/>
      <c r="F61" s="10"/>
      <c r="G61" s="296"/>
      <c r="H61" s="296"/>
      <c r="I61" s="296"/>
      <c r="J61" s="296"/>
      <c r="K61" s="296"/>
      <c r="L61" s="296"/>
      <c r="M61" s="5"/>
      <c r="N61" s="13"/>
      <c r="O61" s="172" t="s">
        <v>16</v>
      </c>
      <c r="P61" s="172"/>
      <c r="Q61" s="172"/>
      <c r="R61" s="172"/>
      <c r="S61" s="172"/>
      <c r="T61" s="172"/>
      <c r="U61" s="172"/>
      <c r="V61" s="172"/>
      <c r="W61" s="172"/>
      <c r="X61" s="172"/>
      <c r="Y61" s="62" t="e">
        <f>INDEX(型式!A2:C35,検査依頼書v25.4!Y53,3)</f>
        <v>#N/A</v>
      </c>
      <c r="Z61" s="22"/>
      <c r="AA61" s="119" t="s">
        <v>240</v>
      </c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23"/>
      <c r="BQ61" s="1"/>
    </row>
    <row r="62" spans="1:69" ht="5.25" customHeight="1">
      <c r="A62" s="1"/>
      <c r="B62" s="1"/>
      <c r="C62" s="137"/>
      <c r="D62" s="123"/>
      <c r="E62" s="123"/>
      <c r="F62" s="4"/>
      <c r="G62" s="296"/>
      <c r="H62" s="296"/>
      <c r="I62" s="296"/>
      <c r="J62" s="296"/>
      <c r="K62" s="296"/>
      <c r="L62" s="296"/>
      <c r="M62" s="5"/>
      <c r="N62" s="11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5"/>
      <c r="Z62" s="24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25"/>
      <c r="BQ62" s="1"/>
    </row>
    <row r="63" spans="1:69" ht="5.25" customHeight="1">
      <c r="A63" s="1"/>
      <c r="B63" s="1"/>
      <c r="C63" s="137"/>
      <c r="D63" s="123"/>
      <c r="E63" s="123"/>
      <c r="F63" s="4"/>
      <c r="G63" s="296"/>
      <c r="H63" s="296"/>
      <c r="I63" s="296"/>
      <c r="J63" s="296"/>
      <c r="K63" s="296"/>
      <c r="L63" s="296"/>
      <c r="M63" s="5"/>
      <c r="N63" s="11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5"/>
      <c r="Z63" s="24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25"/>
      <c r="BQ63" s="1"/>
    </row>
    <row r="64" spans="1:69" ht="5.25" customHeight="1">
      <c r="A64" s="1"/>
      <c r="B64" s="1"/>
      <c r="C64" s="138"/>
      <c r="D64" s="124"/>
      <c r="E64" s="124"/>
      <c r="F64" s="6"/>
      <c r="G64" s="297"/>
      <c r="H64" s="297"/>
      <c r="I64" s="297"/>
      <c r="J64" s="297"/>
      <c r="K64" s="297"/>
      <c r="L64" s="297"/>
      <c r="M64" s="7"/>
      <c r="N64" s="12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7"/>
      <c r="Z64" s="26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27"/>
      <c r="BQ64" s="1"/>
    </row>
    <row r="65" spans="1:129" ht="5.25" customHeight="1">
      <c r="A65" s="1"/>
      <c r="B65" s="1"/>
      <c r="C65" s="142">
        <v>4</v>
      </c>
      <c r="D65" s="143"/>
      <c r="E65" s="143"/>
      <c r="F65" s="8"/>
      <c r="G65" s="172" t="s">
        <v>18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9"/>
      <c r="Z65" s="13"/>
      <c r="AA65" s="122"/>
      <c r="AB65" s="122"/>
      <c r="AC65" s="122"/>
      <c r="AD65" s="122"/>
      <c r="AE65" s="122"/>
      <c r="AF65" s="441">
        <v>2025</v>
      </c>
      <c r="AG65" s="441"/>
      <c r="AH65" s="441"/>
      <c r="AI65" s="441"/>
      <c r="AJ65" s="441"/>
      <c r="AK65" s="441"/>
      <c r="AL65" s="441"/>
      <c r="AM65" s="441"/>
      <c r="AN65" s="122" t="s">
        <v>1</v>
      </c>
      <c r="AO65" s="122"/>
      <c r="AP65" s="122"/>
      <c r="AQ65" s="122"/>
      <c r="AR65" s="441">
        <v>5</v>
      </c>
      <c r="AS65" s="441"/>
      <c r="AT65" s="441"/>
      <c r="AU65" s="441"/>
      <c r="AV65" s="441"/>
      <c r="AW65" s="441"/>
      <c r="AX65" s="441"/>
      <c r="AY65" s="441"/>
      <c r="AZ65" s="441"/>
      <c r="BA65" s="122" t="s">
        <v>2</v>
      </c>
      <c r="BB65" s="122"/>
      <c r="BC65" s="122"/>
      <c r="BD65" s="122"/>
      <c r="BE65" s="441">
        <v>4</v>
      </c>
      <c r="BF65" s="441"/>
      <c r="BG65" s="441"/>
      <c r="BH65" s="441"/>
      <c r="BI65" s="441"/>
      <c r="BJ65" s="441"/>
      <c r="BK65" s="441"/>
      <c r="BL65" s="441"/>
      <c r="BM65" s="122" t="s">
        <v>37</v>
      </c>
      <c r="BN65" s="122"/>
      <c r="BO65" s="122"/>
      <c r="BP65" s="125"/>
      <c r="BQ65" s="1"/>
    </row>
    <row r="66" spans="1:129" ht="5.25" customHeight="1">
      <c r="A66" s="1"/>
      <c r="B66" s="1"/>
      <c r="C66" s="142"/>
      <c r="D66" s="143"/>
      <c r="E66" s="143"/>
      <c r="F66" s="4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5"/>
      <c r="Z66" s="11"/>
      <c r="AA66" s="123"/>
      <c r="AB66" s="123"/>
      <c r="AC66" s="123"/>
      <c r="AD66" s="123"/>
      <c r="AE66" s="123"/>
      <c r="AF66" s="442"/>
      <c r="AG66" s="442"/>
      <c r="AH66" s="442"/>
      <c r="AI66" s="442"/>
      <c r="AJ66" s="442"/>
      <c r="AK66" s="442"/>
      <c r="AL66" s="442"/>
      <c r="AM66" s="442"/>
      <c r="AN66" s="123"/>
      <c r="AO66" s="123"/>
      <c r="AP66" s="123"/>
      <c r="AQ66" s="123"/>
      <c r="AR66" s="442"/>
      <c r="AS66" s="442"/>
      <c r="AT66" s="442"/>
      <c r="AU66" s="442"/>
      <c r="AV66" s="442"/>
      <c r="AW66" s="442"/>
      <c r="AX66" s="442"/>
      <c r="AY66" s="442"/>
      <c r="AZ66" s="442"/>
      <c r="BA66" s="123"/>
      <c r="BB66" s="123"/>
      <c r="BC66" s="123"/>
      <c r="BD66" s="123"/>
      <c r="BE66" s="442"/>
      <c r="BF66" s="442"/>
      <c r="BG66" s="442"/>
      <c r="BH66" s="442"/>
      <c r="BI66" s="442"/>
      <c r="BJ66" s="442"/>
      <c r="BK66" s="442"/>
      <c r="BL66" s="442"/>
      <c r="BM66" s="123"/>
      <c r="BN66" s="123"/>
      <c r="BO66" s="123"/>
      <c r="BP66" s="126"/>
      <c r="BQ66" s="1"/>
    </row>
    <row r="67" spans="1:129" ht="5.25" customHeight="1">
      <c r="A67" s="1"/>
      <c r="B67" s="1"/>
      <c r="C67" s="142"/>
      <c r="D67" s="143"/>
      <c r="E67" s="143"/>
      <c r="F67" s="4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5"/>
      <c r="Z67" s="11"/>
      <c r="AA67" s="123"/>
      <c r="AB67" s="123"/>
      <c r="AC67" s="123"/>
      <c r="AD67" s="123"/>
      <c r="AE67" s="123"/>
      <c r="AF67" s="442"/>
      <c r="AG67" s="442"/>
      <c r="AH67" s="442"/>
      <c r="AI67" s="442"/>
      <c r="AJ67" s="442"/>
      <c r="AK67" s="442"/>
      <c r="AL67" s="442"/>
      <c r="AM67" s="442"/>
      <c r="AN67" s="123"/>
      <c r="AO67" s="123"/>
      <c r="AP67" s="123"/>
      <c r="AQ67" s="123"/>
      <c r="AR67" s="442"/>
      <c r="AS67" s="442"/>
      <c r="AT67" s="442"/>
      <c r="AU67" s="442"/>
      <c r="AV67" s="442"/>
      <c r="AW67" s="442"/>
      <c r="AX67" s="442"/>
      <c r="AY67" s="442"/>
      <c r="AZ67" s="442"/>
      <c r="BA67" s="123"/>
      <c r="BB67" s="123"/>
      <c r="BC67" s="123"/>
      <c r="BD67" s="123"/>
      <c r="BE67" s="442"/>
      <c r="BF67" s="442"/>
      <c r="BG67" s="442"/>
      <c r="BH67" s="442"/>
      <c r="BI67" s="442"/>
      <c r="BJ67" s="442"/>
      <c r="BK67" s="442"/>
      <c r="BL67" s="442"/>
      <c r="BM67" s="123"/>
      <c r="BN67" s="123"/>
      <c r="BO67" s="123"/>
      <c r="BP67" s="126"/>
      <c r="BQ67" s="1"/>
    </row>
    <row r="68" spans="1:129" ht="5.25" customHeight="1">
      <c r="A68" s="1"/>
      <c r="B68" s="1"/>
      <c r="C68" s="142"/>
      <c r="D68" s="143"/>
      <c r="E68" s="143"/>
      <c r="F68" s="6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7"/>
      <c r="Z68" s="12"/>
      <c r="AA68" s="124"/>
      <c r="AB68" s="124"/>
      <c r="AC68" s="124"/>
      <c r="AD68" s="124"/>
      <c r="AE68" s="124"/>
      <c r="AF68" s="443"/>
      <c r="AG68" s="443"/>
      <c r="AH68" s="443"/>
      <c r="AI68" s="443"/>
      <c r="AJ68" s="443"/>
      <c r="AK68" s="443"/>
      <c r="AL68" s="443"/>
      <c r="AM68" s="443"/>
      <c r="AN68" s="124"/>
      <c r="AO68" s="124"/>
      <c r="AP68" s="124"/>
      <c r="AQ68" s="124"/>
      <c r="AR68" s="443"/>
      <c r="AS68" s="443"/>
      <c r="AT68" s="443"/>
      <c r="AU68" s="443"/>
      <c r="AV68" s="443"/>
      <c r="AW68" s="443"/>
      <c r="AX68" s="443"/>
      <c r="AY68" s="443"/>
      <c r="AZ68" s="443"/>
      <c r="BA68" s="124"/>
      <c r="BB68" s="124"/>
      <c r="BC68" s="124"/>
      <c r="BD68" s="124"/>
      <c r="BE68" s="443"/>
      <c r="BF68" s="443"/>
      <c r="BG68" s="443"/>
      <c r="BH68" s="443"/>
      <c r="BI68" s="443"/>
      <c r="BJ68" s="443"/>
      <c r="BK68" s="443"/>
      <c r="BL68" s="443"/>
      <c r="BM68" s="124"/>
      <c r="BN68" s="124"/>
      <c r="BO68" s="124"/>
      <c r="BP68" s="127"/>
      <c r="BQ68" s="1"/>
    </row>
    <row r="69" spans="1:129" ht="7.5" customHeight="1">
      <c r="A69" s="1"/>
      <c r="B69" s="1"/>
      <c r="C69" s="142">
        <v>5</v>
      </c>
      <c r="D69" s="143"/>
      <c r="E69" s="143"/>
      <c r="F69" s="8"/>
      <c r="G69" s="172" t="s">
        <v>14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9"/>
      <c r="Z69" s="64"/>
      <c r="AA69" s="119" t="s">
        <v>193</v>
      </c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67"/>
      <c r="BQ69" s="1"/>
      <c r="BV69" s="392" t="s">
        <v>263</v>
      </c>
      <c r="BW69" s="392"/>
      <c r="BX69" s="392"/>
      <c r="BY69" s="392"/>
      <c r="BZ69" s="392"/>
      <c r="CA69" s="392"/>
      <c r="CB69" s="392"/>
      <c r="CC69" s="392"/>
      <c r="CD69" s="392"/>
      <c r="CE69" s="392"/>
      <c r="CF69" s="392"/>
      <c r="CG69" s="392"/>
      <c r="CH69" s="392"/>
      <c r="CI69" s="392"/>
      <c r="CJ69" s="392"/>
      <c r="CK69" s="392"/>
      <c r="CL69" s="392"/>
      <c r="CM69" s="392"/>
      <c r="CN69" s="392"/>
      <c r="CO69" s="392"/>
      <c r="CP69" s="392"/>
      <c r="CQ69" s="392"/>
      <c r="CR69" s="392"/>
      <c r="CS69" s="392"/>
      <c r="CT69" s="392"/>
      <c r="CU69" s="392"/>
      <c r="CV69" s="392"/>
      <c r="CW69" s="392"/>
      <c r="CX69" s="392"/>
      <c r="CY69" s="392"/>
      <c r="CZ69" s="392"/>
      <c r="DA69" s="392"/>
      <c r="DB69" s="392"/>
      <c r="DC69" s="392"/>
      <c r="DD69" s="392"/>
      <c r="DE69" s="392"/>
      <c r="DF69" s="392"/>
      <c r="DG69" s="392"/>
      <c r="DH69" s="392"/>
      <c r="DI69" s="392"/>
      <c r="DJ69" s="392"/>
      <c r="DK69" s="392"/>
      <c r="DL69" s="392"/>
      <c r="DM69" s="392"/>
      <c r="DN69" s="392"/>
      <c r="DO69" s="392"/>
      <c r="DP69" s="392"/>
      <c r="DQ69" s="392"/>
      <c r="DR69" s="392"/>
      <c r="DS69" s="392"/>
      <c r="DT69" s="392"/>
      <c r="DU69" s="392"/>
      <c r="DV69" s="392"/>
      <c r="DW69" s="392"/>
      <c r="DX69" s="392"/>
      <c r="DY69" s="392"/>
    </row>
    <row r="70" spans="1:129" ht="7.5" customHeight="1">
      <c r="A70" s="1"/>
      <c r="B70" s="1"/>
      <c r="C70" s="142"/>
      <c r="D70" s="143"/>
      <c r="E70" s="143"/>
      <c r="F70" s="4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5"/>
      <c r="Z70" s="65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68"/>
      <c r="BQ70" s="1"/>
      <c r="BV70" s="392"/>
      <c r="BW70" s="392"/>
      <c r="BX70" s="392"/>
      <c r="BY70" s="392"/>
      <c r="BZ70" s="392"/>
      <c r="CA70" s="392"/>
      <c r="CB70" s="392"/>
      <c r="CC70" s="392"/>
      <c r="CD70" s="392"/>
      <c r="CE70" s="392"/>
      <c r="CF70" s="392"/>
      <c r="CG70" s="392"/>
      <c r="CH70" s="392"/>
      <c r="CI70" s="392"/>
      <c r="CJ70" s="392"/>
      <c r="CK70" s="392"/>
      <c r="CL70" s="392"/>
      <c r="CM70" s="392"/>
      <c r="CN70" s="392"/>
      <c r="CO70" s="392"/>
      <c r="CP70" s="392"/>
      <c r="CQ70" s="392"/>
      <c r="CR70" s="392"/>
      <c r="CS70" s="392"/>
      <c r="CT70" s="392"/>
      <c r="CU70" s="392"/>
      <c r="CV70" s="392"/>
      <c r="CW70" s="392"/>
      <c r="CX70" s="392"/>
      <c r="CY70" s="392"/>
      <c r="CZ70" s="392"/>
      <c r="DA70" s="392"/>
      <c r="DB70" s="392"/>
      <c r="DC70" s="392"/>
      <c r="DD70" s="392"/>
      <c r="DE70" s="392"/>
      <c r="DF70" s="392"/>
      <c r="DG70" s="392"/>
      <c r="DH70" s="392"/>
      <c r="DI70" s="392"/>
      <c r="DJ70" s="392"/>
      <c r="DK70" s="392"/>
      <c r="DL70" s="392"/>
      <c r="DM70" s="392"/>
      <c r="DN70" s="392"/>
      <c r="DO70" s="392"/>
      <c r="DP70" s="392"/>
      <c r="DQ70" s="392"/>
      <c r="DR70" s="392"/>
      <c r="DS70" s="392"/>
      <c r="DT70" s="392"/>
      <c r="DU70" s="392"/>
      <c r="DV70" s="392"/>
      <c r="DW70" s="392"/>
      <c r="DX70" s="392"/>
      <c r="DY70" s="392"/>
    </row>
    <row r="71" spans="1:129" ht="7.5" customHeight="1">
      <c r="A71" s="1"/>
      <c r="B71" s="1"/>
      <c r="C71" s="142"/>
      <c r="D71" s="143"/>
      <c r="E71" s="143"/>
      <c r="F71" s="6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7"/>
      <c r="Z71" s="66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69"/>
      <c r="BQ71" s="1"/>
    </row>
    <row r="72" spans="1:129" ht="5.25" customHeight="1">
      <c r="A72" s="1"/>
      <c r="B72" s="1"/>
      <c r="C72" s="142">
        <v>6</v>
      </c>
      <c r="D72" s="143"/>
      <c r="E72" s="143"/>
      <c r="F72" s="8"/>
      <c r="G72" s="172" t="s">
        <v>19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9"/>
      <c r="Z72" s="13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14"/>
      <c r="BQ72" s="1"/>
      <c r="BV72" s="392" t="s">
        <v>264</v>
      </c>
      <c r="BW72" s="392"/>
      <c r="BX72" s="392"/>
      <c r="BY72" s="392"/>
      <c r="BZ72" s="392"/>
      <c r="CA72" s="392"/>
      <c r="CB72" s="392"/>
      <c r="CC72" s="392"/>
      <c r="CD72" s="392"/>
      <c r="CE72" s="392"/>
      <c r="CF72" s="392"/>
      <c r="CG72" s="392"/>
      <c r="CH72" s="392"/>
      <c r="CI72" s="392"/>
      <c r="CJ72" s="392"/>
      <c r="CK72" s="392"/>
      <c r="CL72" s="392"/>
      <c r="CM72" s="392"/>
      <c r="CN72" s="392"/>
      <c r="CO72" s="392"/>
      <c r="CP72" s="392"/>
      <c r="CQ72" s="392"/>
      <c r="CR72" s="392"/>
      <c r="CS72" s="392"/>
      <c r="CT72" s="392"/>
      <c r="CU72" s="392"/>
      <c r="CV72" s="392"/>
      <c r="CW72" s="392"/>
      <c r="CX72" s="392"/>
      <c r="CY72" s="392"/>
      <c r="CZ72" s="392"/>
      <c r="DA72" s="392"/>
      <c r="DB72" s="392"/>
      <c r="DC72" s="392"/>
      <c r="DD72" s="392"/>
      <c r="DE72" s="392"/>
      <c r="DF72" s="392"/>
      <c r="DG72" s="392"/>
      <c r="DH72" s="392"/>
      <c r="DI72" s="392"/>
      <c r="DJ72" s="392"/>
      <c r="DK72" s="392"/>
      <c r="DL72" s="392"/>
      <c r="DM72" s="392"/>
      <c r="DN72" s="392"/>
      <c r="DO72" s="392"/>
      <c r="DP72" s="392"/>
      <c r="DQ72" s="392"/>
      <c r="DR72" s="392"/>
      <c r="DS72" s="392"/>
      <c r="DT72" s="392"/>
      <c r="DU72" s="392"/>
      <c r="DV72" s="392"/>
      <c r="DW72" s="392"/>
      <c r="DX72" s="392"/>
      <c r="DY72" s="392"/>
    </row>
    <row r="73" spans="1:129" ht="5.25" customHeight="1">
      <c r="A73" s="1"/>
      <c r="B73" s="1"/>
      <c r="C73" s="142"/>
      <c r="D73" s="143"/>
      <c r="E73" s="143"/>
      <c r="F73" s="4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5"/>
      <c r="Z73" s="11"/>
      <c r="AA73" s="4"/>
      <c r="AB73" s="4"/>
      <c r="AC73" s="115" t="s">
        <v>194</v>
      </c>
      <c r="AD73" s="116"/>
      <c r="AE73" s="113" t="s">
        <v>20</v>
      </c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23" t="s">
        <v>21</v>
      </c>
      <c r="AR73" s="123"/>
      <c r="AS73" s="4"/>
      <c r="AT73" s="115"/>
      <c r="AU73" s="116"/>
      <c r="AV73" s="113" t="s">
        <v>22</v>
      </c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240"/>
      <c r="BI73" s="240"/>
      <c r="BJ73" s="240"/>
      <c r="BK73" s="240"/>
      <c r="BL73" s="240"/>
      <c r="BM73" s="240"/>
      <c r="BN73" s="240"/>
      <c r="BO73" s="240"/>
      <c r="BP73" s="241"/>
      <c r="BQ73" s="1"/>
      <c r="BV73" s="392"/>
      <c r="BW73" s="392"/>
      <c r="BX73" s="392"/>
      <c r="BY73" s="392"/>
      <c r="BZ73" s="392"/>
      <c r="CA73" s="392"/>
      <c r="CB73" s="392"/>
      <c r="CC73" s="392"/>
      <c r="CD73" s="392"/>
      <c r="CE73" s="392"/>
      <c r="CF73" s="392"/>
      <c r="CG73" s="392"/>
      <c r="CH73" s="392"/>
      <c r="CI73" s="392"/>
      <c r="CJ73" s="392"/>
      <c r="CK73" s="392"/>
      <c r="CL73" s="392"/>
      <c r="CM73" s="392"/>
      <c r="CN73" s="392"/>
      <c r="CO73" s="392"/>
      <c r="CP73" s="392"/>
      <c r="CQ73" s="392"/>
      <c r="CR73" s="392"/>
      <c r="CS73" s="392"/>
      <c r="CT73" s="392"/>
      <c r="CU73" s="392"/>
      <c r="CV73" s="392"/>
      <c r="CW73" s="392"/>
      <c r="CX73" s="392"/>
      <c r="CY73" s="392"/>
      <c r="CZ73" s="392"/>
      <c r="DA73" s="392"/>
      <c r="DB73" s="392"/>
      <c r="DC73" s="392"/>
      <c r="DD73" s="392"/>
      <c r="DE73" s="392"/>
      <c r="DF73" s="392"/>
      <c r="DG73" s="392"/>
      <c r="DH73" s="392"/>
      <c r="DI73" s="392"/>
      <c r="DJ73" s="392"/>
      <c r="DK73" s="392"/>
      <c r="DL73" s="392"/>
      <c r="DM73" s="392"/>
      <c r="DN73" s="392"/>
      <c r="DO73" s="392"/>
      <c r="DP73" s="392"/>
      <c r="DQ73" s="392"/>
      <c r="DR73" s="392"/>
      <c r="DS73" s="392"/>
      <c r="DT73" s="392"/>
      <c r="DU73" s="392"/>
      <c r="DV73" s="392"/>
      <c r="DW73" s="392"/>
      <c r="DX73" s="392"/>
      <c r="DY73" s="392"/>
    </row>
    <row r="74" spans="1:129" ht="5.25" customHeight="1">
      <c r="A74" s="1"/>
      <c r="B74" s="1"/>
      <c r="C74" s="142"/>
      <c r="D74" s="143"/>
      <c r="E74" s="143"/>
      <c r="F74" s="4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5"/>
      <c r="Z74" s="11"/>
      <c r="AA74" s="4"/>
      <c r="AB74" s="4"/>
      <c r="AC74" s="117"/>
      <c r="AD74" s="118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23"/>
      <c r="AR74" s="123"/>
      <c r="AS74" s="4"/>
      <c r="AT74" s="117"/>
      <c r="AU74" s="118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240"/>
      <c r="BI74" s="240"/>
      <c r="BJ74" s="240"/>
      <c r="BK74" s="240"/>
      <c r="BL74" s="240"/>
      <c r="BM74" s="240"/>
      <c r="BN74" s="240"/>
      <c r="BO74" s="240"/>
      <c r="BP74" s="241"/>
      <c r="BQ74" s="1"/>
    </row>
    <row r="75" spans="1:129" ht="5.25" customHeight="1">
      <c r="A75" s="1"/>
      <c r="B75" s="1"/>
      <c r="C75" s="142"/>
      <c r="D75" s="143"/>
      <c r="E75" s="143"/>
      <c r="F75" s="6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7"/>
      <c r="Z75" s="12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16"/>
      <c r="BQ75" s="1"/>
    </row>
    <row r="76" spans="1:129" ht="5.25" customHeight="1">
      <c r="A76" s="1"/>
      <c r="B76" s="1"/>
      <c r="C76" s="142">
        <v>7</v>
      </c>
      <c r="D76" s="143"/>
      <c r="E76" s="143"/>
      <c r="F76" s="8"/>
      <c r="G76" s="104" t="s">
        <v>210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9"/>
      <c r="Z76" s="13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14"/>
      <c r="BQ76" s="1"/>
    </row>
    <row r="77" spans="1:129" ht="5.25" customHeight="1">
      <c r="A77" s="1"/>
      <c r="B77" s="1"/>
      <c r="C77" s="142"/>
      <c r="D77" s="143"/>
      <c r="E77" s="143"/>
      <c r="F77" s="4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5"/>
      <c r="Z77" s="11"/>
      <c r="AA77" s="4"/>
      <c r="AB77" s="4"/>
      <c r="AC77" s="115" t="s">
        <v>194</v>
      </c>
      <c r="AD77" s="116"/>
      <c r="AE77" s="113" t="s">
        <v>23</v>
      </c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23" t="s">
        <v>21</v>
      </c>
      <c r="AR77" s="123"/>
      <c r="AS77" s="4"/>
      <c r="AT77" s="115"/>
      <c r="AU77" s="116"/>
      <c r="AV77" s="113" t="s">
        <v>24</v>
      </c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4"/>
      <c r="BI77" s="4"/>
      <c r="BJ77" s="4"/>
      <c r="BK77" s="4"/>
      <c r="BL77" s="4"/>
      <c r="BM77" s="4"/>
      <c r="BN77" s="4"/>
      <c r="BO77" s="4"/>
      <c r="BP77" s="15"/>
      <c r="BQ77" s="1"/>
    </row>
    <row r="78" spans="1:129" ht="5.25" customHeight="1">
      <c r="A78" s="1"/>
      <c r="B78" s="1"/>
      <c r="C78" s="142"/>
      <c r="D78" s="143"/>
      <c r="E78" s="143"/>
      <c r="F78" s="4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5"/>
      <c r="Z78" s="11"/>
      <c r="AA78" s="4"/>
      <c r="AB78" s="4"/>
      <c r="AC78" s="117"/>
      <c r="AD78" s="118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23"/>
      <c r="AR78" s="123"/>
      <c r="AS78" s="4"/>
      <c r="AT78" s="117"/>
      <c r="AU78" s="118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4"/>
      <c r="BI78" s="4"/>
      <c r="BJ78" s="4"/>
      <c r="BK78" s="4"/>
      <c r="BL78" s="4"/>
      <c r="BM78" s="4"/>
      <c r="BN78" s="4"/>
      <c r="BO78" s="4"/>
      <c r="BP78" s="15"/>
      <c r="BQ78" s="1"/>
    </row>
    <row r="79" spans="1:129" ht="5.25" customHeight="1">
      <c r="A79" s="1"/>
      <c r="B79" s="1"/>
      <c r="C79" s="142"/>
      <c r="D79" s="143"/>
      <c r="E79" s="143"/>
      <c r="F79" s="6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7"/>
      <c r="Z79" s="12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16"/>
      <c r="BQ79" s="1"/>
    </row>
    <row r="80" spans="1:129" ht="5.25" customHeight="1">
      <c r="A80" s="1"/>
      <c r="B80" s="1"/>
      <c r="C80" s="185" t="s">
        <v>275</v>
      </c>
      <c r="D80" s="186"/>
      <c r="E80" s="187"/>
      <c r="F80" s="100" t="s">
        <v>276</v>
      </c>
      <c r="G80" s="101"/>
      <c r="H80" s="101"/>
      <c r="I80" s="101"/>
      <c r="J80" s="105" t="s">
        <v>279</v>
      </c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4"/>
      <c r="Z80" s="11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15"/>
      <c r="BQ80" s="1"/>
    </row>
    <row r="81" spans="1:129" ht="5.25" customHeight="1">
      <c r="A81" s="1"/>
      <c r="B81" s="1"/>
      <c r="C81" s="188"/>
      <c r="D81" s="186"/>
      <c r="E81" s="187"/>
      <c r="F81" s="100"/>
      <c r="G81" s="101"/>
      <c r="H81" s="101"/>
      <c r="I81" s="101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"/>
      <c r="Z81" s="87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84"/>
      <c r="BQ81" s="1"/>
    </row>
    <row r="82" spans="1:129" ht="5.25" customHeight="1">
      <c r="A82" s="1"/>
      <c r="B82" s="1"/>
      <c r="C82" s="188"/>
      <c r="D82" s="186"/>
      <c r="E82" s="187"/>
      <c r="F82" s="100"/>
      <c r="G82" s="101"/>
      <c r="H82" s="101"/>
      <c r="I82" s="101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4"/>
      <c r="Z82" s="11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15"/>
      <c r="BQ82" s="1"/>
    </row>
    <row r="83" spans="1:129" ht="5.25" customHeight="1">
      <c r="A83" s="1"/>
      <c r="B83" s="1"/>
      <c r="C83" s="188"/>
      <c r="D83" s="186"/>
      <c r="E83" s="187"/>
      <c r="F83" s="102"/>
      <c r="G83" s="103"/>
      <c r="H83" s="103"/>
      <c r="I83" s="103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85"/>
      <c r="Z83" s="88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39"/>
      <c r="BN83" s="239"/>
      <c r="BO83" s="239"/>
      <c r="BP83" s="86"/>
      <c r="BQ83" s="1"/>
    </row>
    <row r="84" spans="1:129" ht="5.25" customHeight="1">
      <c r="A84" s="1"/>
      <c r="B84" s="1"/>
      <c r="C84" s="82"/>
      <c r="D84" s="83"/>
      <c r="E84" s="83"/>
      <c r="F84" s="98" t="s">
        <v>277</v>
      </c>
      <c r="G84" s="99"/>
      <c r="H84" s="99"/>
      <c r="I84" s="99"/>
      <c r="J84" s="107" t="s">
        <v>284</v>
      </c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8"/>
      <c r="Z84" s="13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14"/>
      <c r="BQ84" s="1"/>
    </row>
    <row r="85" spans="1:129" ht="5.25" customHeight="1">
      <c r="A85" s="1"/>
      <c r="B85" s="1"/>
      <c r="C85" s="18"/>
      <c r="D85" s="1"/>
      <c r="E85" s="1"/>
      <c r="F85" s="100"/>
      <c r="G85" s="101"/>
      <c r="H85" s="101"/>
      <c r="I85" s="101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"/>
      <c r="Z85" s="87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84"/>
      <c r="BQ85" s="1"/>
    </row>
    <row r="86" spans="1:129" ht="5.25" customHeight="1">
      <c r="A86" s="1"/>
      <c r="B86" s="1"/>
      <c r="C86" s="82"/>
      <c r="D86" s="83"/>
      <c r="E86" s="83"/>
      <c r="F86" s="100"/>
      <c r="G86" s="101"/>
      <c r="H86" s="101"/>
      <c r="I86" s="101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4"/>
      <c r="Z86" s="11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15"/>
      <c r="BQ86" s="1"/>
    </row>
    <row r="87" spans="1:129" ht="5.25" customHeight="1">
      <c r="A87" s="1"/>
      <c r="B87" s="1"/>
      <c r="C87" s="18"/>
      <c r="D87" s="1"/>
      <c r="E87" s="1"/>
      <c r="F87" s="102"/>
      <c r="G87" s="103"/>
      <c r="H87" s="103"/>
      <c r="I87" s="103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85"/>
      <c r="Z87" s="88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39"/>
      <c r="BN87" s="239"/>
      <c r="BO87" s="239"/>
      <c r="BP87" s="86"/>
      <c r="BQ87" s="1"/>
      <c r="BV87" s="392" t="s">
        <v>265</v>
      </c>
      <c r="BW87" s="392"/>
      <c r="BX87" s="392"/>
      <c r="BY87" s="392"/>
      <c r="BZ87" s="392"/>
      <c r="CA87" s="392"/>
      <c r="CB87" s="392"/>
      <c r="CC87" s="392"/>
      <c r="CD87" s="392"/>
      <c r="CE87" s="392"/>
      <c r="CF87" s="392"/>
      <c r="CG87" s="392"/>
      <c r="CH87" s="392"/>
      <c r="CI87" s="392"/>
      <c r="CJ87" s="392"/>
      <c r="CK87" s="392"/>
      <c r="CL87" s="392"/>
      <c r="CM87" s="392"/>
      <c r="CN87" s="392"/>
      <c r="CO87" s="392"/>
      <c r="CP87" s="392"/>
      <c r="CQ87" s="392"/>
      <c r="CR87" s="392"/>
      <c r="CS87" s="392"/>
      <c r="CT87" s="392"/>
      <c r="CU87" s="392"/>
      <c r="CV87" s="392"/>
      <c r="CW87" s="392"/>
      <c r="CX87" s="392"/>
      <c r="CY87" s="392"/>
      <c r="CZ87" s="392"/>
      <c r="DA87" s="392"/>
      <c r="DB87" s="392"/>
      <c r="DC87" s="392"/>
      <c r="DD87" s="392"/>
      <c r="DE87" s="392"/>
      <c r="DF87" s="392"/>
      <c r="DG87" s="392"/>
      <c r="DH87" s="392"/>
      <c r="DI87" s="392"/>
      <c r="DJ87" s="392"/>
      <c r="DK87" s="392"/>
      <c r="DL87" s="392"/>
      <c r="DM87" s="392"/>
      <c r="DN87" s="392"/>
      <c r="DO87" s="392"/>
      <c r="DP87" s="392"/>
      <c r="DQ87" s="392"/>
      <c r="DR87" s="392"/>
      <c r="DS87" s="392"/>
      <c r="DT87" s="392"/>
      <c r="DU87" s="392"/>
      <c r="DV87" s="392"/>
      <c r="DW87" s="392"/>
      <c r="DX87" s="392"/>
      <c r="DY87" s="392"/>
    </row>
    <row r="88" spans="1:129" ht="5.25" customHeight="1">
      <c r="A88" s="1"/>
      <c r="B88" s="1"/>
      <c r="C88" s="82"/>
      <c r="D88" s="83"/>
      <c r="E88" s="83"/>
      <c r="F88" s="98" t="s">
        <v>278</v>
      </c>
      <c r="G88" s="99"/>
      <c r="H88" s="99"/>
      <c r="I88" s="99"/>
      <c r="J88" s="107" t="s">
        <v>280</v>
      </c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8"/>
      <c r="Z88" s="13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14"/>
      <c r="BQ88" s="1"/>
      <c r="BV88" s="392"/>
      <c r="BW88" s="392"/>
      <c r="BX88" s="392"/>
      <c r="BY88" s="392"/>
      <c r="BZ88" s="392"/>
      <c r="CA88" s="392"/>
      <c r="CB88" s="392"/>
      <c r="CC88" s="392"/>
      <c r="CD88" s="392"/>
      <c r="CE88" s="392"/>
      <c r="CF88" s="392"/>
      <c r="CG88" s="392"/>
      <c r="CH88" s="392"/>
      <c r="CI88" s="392"/>
      <c r="CJ88" s="392"/>
      <c r="CK88" s="392"/>
      <c r="CL88" s="392"/>
      <c r="CM88" s="392"/>
      <c r="CN88" s="392"/>
      <c r="CO88" s="392"/>
      <c r="CP88" s="392"/>
      <c r="CQ88" s="392"/>
      <c r="CR88" s="392"/>
      <c r="CS88" s="392"/>
      <c r="CT88" s="392"/>
      <c r="CU88" s="392"/>
      <c r="CV88" s="392"/>
      <c r="CW88" s="392"/>
      <c r="CX88" s="392"/>
      <c r="CY88" s="392"/>
      <c r="CZ88" s="392"/>
      <c r="DA88" s="392"/>
      <c r="DB88" s="392"/>
      <c r="DC88" s="392"/>
      <c r="DD88" s="392"/>
      <c r="DE88" s="392"/>
      <c r="DF88" s="392"/>
      <c r="DG88" s="392"/>
      <c r="DH88" s="392"/>
      <c r="DI88" s="392"/>
      <c r="DJ88" s="392"/>
      <c r="DK88" s="392"/>
      <c r="DL88" s="392"/>
      <c r="DM88" s="392"/>
      <c r="DN88" s="392"/>
      <c r="DO88" s="392"/>
      <c r="DP88" s="392"/>
      <c r="DQ88" s="392"/>
      <c r="DR88" s="392"/>
      <c r="DS88" s="392"/>
      <c r="DT88" s="392"/>
      <c r="DU88" s="392"/>
      <c r="DV88" s="392"/>
      <c r="DW88" s="392"/>
      <c r="DX88" s="392"/>
      <c r="DY88" s="392"/>
    </row>
    <row r="89" spans="1:129" ht="5.25" customHeight="1">
      <c r="A89" s="1"/>
      <c r="B89" s="1"/>
      <c r="C89" s="18"/>
      <c r="D89" s="1"/>
      <c r="E89" s="1"/>
      <c r="F89" s="100"/>
      <c r="G89" s="101"/>
      <c r="H89" s="101"/>
      <c r="I89" s="101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"/>
      <c r="Z89" s="87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84"/>
      <c r="BQ89" s="1"/>
    </row>
    <row r="90" spans="1:129" ht="5.25" customHeight="1">
      <c r="A90" s="1"/>
      <c r="B90" s="1"/>
      <c r="C90" s="82"/>
      <c r="D90" s="83"/>
      <c r="E90" s="83"/>
      <c r="F90" s="100"/>
      <c r="G90" s="101"/>
      <c r="H90" s="101"/>
      <c r="I90" s="101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4"/>
      <c r="Z90" s="11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15"/>
      <c r="BQ90" s="1"/>
    </row>
    <row r="91" spans="1:129" ht="5.25" customHeight="1">
      <c r="A91" s="1"/>
      <c r="B91" s="1"/>
      <c r="C91" s="89"/>
      <c r="D91" s="90"/>
      <c r="E91" s="90"/>
      <c r="F91" s="108"/>
      <c r="G91" s="109"/>
      <c r="H91" s="109"/>
      <c r="I91" s="109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90"/>
      <c r="Z91" s="91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  <c r="BM91" s="315"/>
      <c r="BN91" s="315"/>
      <c r="BO91" s="315"/>
      <c r="BP91" s="92"/>
      <c r="BQ91" s="1"/>
    </row>
    <row r="92" spans="1:129" ht="7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V92" s="392" t="s">
        <v>299</v>
      </c>
      <c r="BW92" s="392"/>
      <c r="BX92" s="392"/>
      <c r="BY92" s="392"/>
      <c r="BZ92" s="392"/>
      <c r="CA92" s="392"/>
      <c r="CB92" s="392"/>
      <c r="CC92" s="392"/>
      <c r="CD92" s="392"/>
      <c r="CE92" s="392"/>
      <c r="CF92" s="392"/>
      <c r="CG92" s="392"/>
      <c r="CH92" s="392"/>
      <c r="CI92" s="392"/>
      <c r="CJ92" s="392"/>
      <c r="CK92" s="392"/>
      <c r="CL92" s="392"/>
      <c r="CM92" s="392"/>
      <c r="CN92" s="392"/>
      <c r="CO92" s="392"/>
      <c r="CP92" s="392"/>
      <c r="CQ92" s="392"/>
      <c r="CR92" s="392"/>
      <c r="CS92" s="392"/>
      <c r="CT92" s="392"/>
      <c r="CU92" s="392"/>
      <c r="CV92" s="392"/>
      <c r="CW92" s="392"/>
      <c r="CX92" s="392"/>
      <c r="CY92" s="392"/>
      <c r="CZ92" s="392"/>
      <c r="DA92" s="392"/>
      <c r="DB92" s="392"/>
      <c r="DC92" s="392"/>
      <c r="DD92" s="392"/>
      <c r="DE92" s="392"/>
      <c r="DF92" s="392"/>
      <c r="DG92" s="392"/>
      <c r="DH92" s="392"/>
      <c r="DI92" s="392"/>
      <c r="DJ92" s="392"/>
      <c r="DK92" s="392"/>
      <c r="DL92" s="392"/>
      <c r="DM92" s="392"/>
      <c r="DN92" s="392"/>
      <c r="DO92" s="392"/>
      <c r="DP92" s="392"/>
      <c r="DQ92" s="392"/>
      <c r="DR92" s="392"/>
      <c r="DS92" s="392"/>
      <c r="DT92" s="392"/>
      <c r="DU92" s="392"/>
      <c r="DV92" s="392"/>
      <c r="DW92" s="392"/>
      <c r="DX92" s="392"/>
      <c r="DY92" s="392"/>
    </row>
    <row r="93" spans="1:129" ht="7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V93" s="392"/>
      <c r="BW93" s="392"/>
      <c r="BX93" s="392"/>
      <c r="BY93" s="392"/>
      <c r="BZ93" s="392"/>
      <c r="CA93" s="392"/>
      <c r="CB93" s="392"/>
      <c r="CC93" s="392"/>
      <c r="CD93" s="392"/>
      <c r="CE93" s="392"/>
      <c r="CF93" s="392"/>
      <c r="CG93" s="392"/>
      <c r="CH93" s="392"/>
      <c r="CI93" s="392"/>
      <c r="CJ93" s="392"/>
      <c r="CK93" s="392"/>
      <c r="CL93" s="392"/>
      <c r="CM93" s="392"/>
      <c r="CN93" s="392"/>
      <c r="CO93" s="392"/>
      <c r="CP93" s="392"/>
      <c r="CQ93" s="392"/>
      <c r="CR93" s="392"/>
      <c r="CS93" s="392"/>
      <c r="CT93" s="392"/>
      <c r="CU93" s="392"/>
      <c r="CV93" s="392"/>
      <c r="CW93" s="392"/>
      <c r="CX93" s="392"/>
      <c r="CY93" s="392"/>
      <c r="CZ93" s="392"/>
      <c r="DA93" s="392"/>
      <c r="DB93" s="392"/>
      <c r="DC93" s="392"/>
      <c r="DD93" s="392"/>
      <c r="DE93" s="392"/>
      <c r="DF93" s="392"/>
      <c r="DG93" s="392"/>
      <c r="DH93" s="392"/>
      <c r="DI93" s="392"/>
      <c r="DJ93" s="392"/>
      <c r="DK93" s="392"/>
      <c r="DL93" s="392"/>
      <c r="DM93" s="392"/>
      <c r="DN93" s="392"/>
      <c r="DO93" s="392"/>
      <c r="DP93" s="392"/>
      <c r="DQ93" s="392"/>
      <c r="DR93" s="392"/>
      <c r="DS93" s="392"/>
      <c r="DT93" s="392"/>
      <c r="DU93" s="392"/>
      <c r="DV93" s="392"/>
      <c r="DW93" s="392"/>
      <c r="DX93" s="392"/>
      <c r="DY93" s="392"/>
    </row>
    <row r="94" spans="1:129" ht="7.5" customHeight="1">
      <c r="A94" s="1"/>
      <c r="B94" s="1"/>
      <c r="C94" s="115" t="s">
        <v>25</v>
      </c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7"/>
      <c r="X94" s="4"/>
      <c r="Y94" s="4"/>
      <c r="Z94" s="139" t="s">
        <v>206</v>
      </c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1"/>
      <c r="BD94" s="145" t="s">
        <v>207</v>
      </c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16"/>
      <c r="BQ94" s="1"/>
    </row>
    <row r="95" spans="1:129" ht="7.5" customHeight="1">
      <c r="A95" s="1"/>
      <c r="B95" s="1"/>
      <c r="C95" s="137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7"/>
      <c r="X95" s="4"/>
      <c r="Y95" s="4"/>
      <c r="Z95" s="142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4"/>
      <c r="BD95" s="146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6"/>
      <c r="BQ95" s="1"/>
    </row>
    <row r="96" spans="1:129" ht="7.5" customHeight="1">
      <c r="A96" s="1"/>
      <c r="B96" s="1"/>
      <c r="C96" s="138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7"/>
      <c r="X96" s="4"/>
      <c r="Y96" s="4"/>
      <c r="Z96" s="142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4"/>
      <c r="BD96" s="147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7"/>
      <c r="BQ96" s="1"/>
      <c r="BV96" s="392" t="s">
        <v>300</v>
      </c>
      <c r="BW96" s="392"/>
      <c r="BX96" s="392"/>
      <c r="BY96" s="392"/>
      <c r="BZ96" s="392"/>
      <c r="CA96" s="392"/>
      <c r="CB96" s="392"/>
      <c r="CC96" s="392"/>
      <c r="CD96" s="392"/>
      <c r="CE96" s="392"/>
      <c r="CF96" s="392"/>
      <c r="CG96" s="392"/>
      <c r="CH96" s="392"/>
      <c r="CI96" s="392"/>
      <c r="CJ96" s="392"/>
      <c r="CK96" s="392"/>
      <c r="CL96" s="392"/>
      <c r="CM96" s="392"/>
      <c r="CN96" s="392"/>
      <c r="CO96" s="392"/>
      <c r="CP96" s="392"/>
      <c r="CQ96" s="392"/>
      <c r="CR96" s="392"/>
      <c r="CS96" s="392"/>
      <c r="CT96" s="392"/>
      <c r="CU96" s="392"/>
      <c r="CV96" s="392"/>
      <c r="CW96" s="392"/>
      <c r="CX96" s="392"/>
      <c r="CY96" s="392"/>
      <c r="CZ96" s="392"/>
      <c r="DA96" s="392"/>
      <c r="DB96" s="392"/>
      <c r="DC96" s="392"/>
      <c r="DD96" s="392"/>
      <c r="DE96" s="392"/>
      <c r="DF96" s="392"/>
      <c r="DG96" s="392"/>
      <c r="DH96" s="392"/>
      <c r="DI96" s="392"/>
      <c r="DJ96" s="392"/>
      <c r="DK96" s="392"/>
      <c r="DL96" s="392"/>
      <c r="DM96" s="392"/>
      <c r="DN96" s="392"/>
      <c r="DO96" s="392"/>
      <c r="DP96" s="392"/>
      <c r="DQ96" s="392"/>
      <c r="DR96" s="392"/>
      <c r="DS96" s="392"/>
      <c r="DT96" s="392"/>
      <c r="DU96" s="392"/>
      <c r="DV96" s="392"/>
      <c r="DW96" s="392"/>
      <c r="DX96" s="392"/>
      <c r="DY96" s="392"/>
    </row>
    <row r="97" spans="1:129" ht="7.5" customHeight="1">
      <c r="A97" s="1"/>
      <c r="B97" s="1"/>
      <c r="C97" s="176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226"/>
      <c r="W97" s="18"/>
      <c r="X97" s="1"/>
      <c r="Y97" s="1"/>
      <c r="Z97" s="201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3"/>
      <c r="BD97" s="449" t="s">
        <v>29</v>
      </c>
      <c r="BE97" s="450"/>
      <c r="BF97" s="450"/>
      <c r="BG97" s="450"/>
      <c r="BH97" s="450"/>
      <c r="BI97" s="450"/>
      <c r="BJ97" s="451"/>
      <c r="BK97" s="447"/>
      <c r="BL97" s="447"/>
      <c r="BM97" s="447"/>
      <c r="BN97" s="447"/>
      <c r="BO97" s="447"/>
      <c r="BP97" s="448"/>
      <c r="BQ97" s="1"/>
      <c r="BV97" s="392"/>
      <c r="BW97" s="392"/>
      <c r="BX97" s="392"/>
      <c r="BY97" s="392"/>
      <c r="BZ97" s="392"/>
      <c r="CA97" s="392"/>
      <c r="CB97" s="392"/>
      <c r="CC97" s="392"/>
      <c r="CD97" s="392"/>
      <c r="CE97" s="392"/>
      <c r="CF97" s="392"/>
      <c r="CG97" s="392"/>
      <c r="CH97" s="392"/>
      <c r="CI97" s="392"/>
      <c r="CJ97" s="392"/>
      <c r="CK97" s="392"/>
      <c r="CL97" s="392"/>
      <c r="CM97" s="392"/>
      <c r="CN97" s="392"/>
      <c r="CO97" s="392"/>
      <c r="CP97" s="392"/>
      <c r="CQ97" s="392"/>
      <c r="CR97" s="392"/>
      <c r="CS97" s="392"/>
      <c r="CT97" s="392"/>
      <c r="CU97" s="392"/>
      <c r="CV97" s="392"/>
      <c r="CW97" s="392"/>
      <c r="CX97" s="392"/>
      <c r="CY97" s="392"/>
      <c r="CZ97" s="392"/>
      <c r="DA97" s="392"/>
      <c r="DB97" s="392"/>
      <c r="DC97" s="392"/>
      <c r="DD97" s="392"/>
      <c r="DE97" s="392"/>
      <c r="DF97" s="392"/>
      <c r="DG97" s="392"/>
      <c r="DH97" s="392"/>
      <c r="DI97" s="392"/>
      <c r="DJ97" s="392"/>
      <c r="DK97" s="392"/>
      <c r="DL97" s="392"/>
      <c r="DM97" s="392"/>
      <c r="DN97" s="392"/>
      <c r="DO97" s="392"/>
      <c r="DP97" s="392"/>
      <c r="DQ97" s="392"/>
      <c r="DR97" s="392"/>
      <c r="DS97" s="392"/>
      <c r="DT97" s="392"/>
      <c r="DU97" s="392"/>
      <c r="DV97" s="392"/>
      <c r="DW97" s="392"/>
      <c r="DX97" s="392"/>
      <c r="DY97" s="392"/>
    </row>
    <row r="98" spans="1:129" ht="7.5" customHeight="1">
      <c r="A98" s="1"/>
      <c r="B98" s="1"/>
      <c r="C98" s="179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227"/>
      <c r="W98" s="18"/>
      <c r="X98" s="1"/>
      <c r="Y98" s="1"/>
      <c r="Z98" s="201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3"/>
      <c r="BD98" s="452"/>
      <c r="BE98" s="453"/>
      <c r="BF98" s="453"/>
      <c r="BG98" s="453"/>
      <c r="BH98" s="453"/>
      <c r="BI98" s="453"/>
      <c r="BJ98" s="454"/>
      <c r="BK98" s="447"/>
      <c r="BL98" s="447"/>
      <c r="BM98" s="447"/>
      <c r="BN98" s="447"/>
      <c r="BO98" s="447"/>
      <c r="BP98" s="448"/>
      <c r="BQ98" s="1"/>
    </row>
    <row r="99" spans="1:129" ht="7.5" customHeight="1">
      <c r="A99" s="1"/>
      <c r="B99" s="1"/>
      <c r="C99" s="179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227"/>
      <c r="W99" s="18"/>
      <c r="X99" s="1"/>
      <c r="Y99" s="1"/>
      <c r="Z99" s="201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3"/>
      <c r="BD99" s="447" t="s">
        <v>26</v>
      </c>
      <c r="BE99" s="447"/>
      <c r="BF99" s="447"/>
      <c r="BG99" s="447"/>
      <c r="BH99" s="447"/>
      <c r="BI99" s="447"/>
      <c r="BJ99" s="447"/>
      <c r="BK99" s="447" t="s">
        <v>281</v>
      </c>
      <c r="BL99" s="447"/>
      <c r="BM99" s="447"/>
      <c r="BN99" s="447"/>
      <c r="BO99" s="447"/>
      <c r="BP99" s="448"/>
      <c r="BQ99" s="1"/>
    </row>
    <row r="100" spans="1:129" ht="7.5" customHeight="1">
      <c r="A100" s="74"/>
      <c r="B100" s="74"/>
      <c r="C100" s="179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227"/>
      <c r="W100" s="18"/>
      <c r="X100" s="1"/>
      <c r="Y100" s="1"/>
      <c r="Z100" s="201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3"/>
      <c r="BD100" s="447"/>
      <c r="BE100" s="447"/>
      <c r="BF100" s="447"/>
      <c r="BG100" s="447"/>
      <c r="BH100" s="447"/>
      <c r="BI100" s="447"/>
      <c r="BJ100" s="447"/>
      <c r="BK100" s="447"/>
      <c r="BL100" s="447"/>
      <c r="BM100" s="447"/>
      <c r="BN100" s="447"/>
      <c r="BO100" s="447"/>
      <c r="BP100" s="448"/>
      <c r="BQ100" s="1"/>
      <c r="BV100" s="392" t="s">
        <v>301</v>
      </c>
      <c r="BW100" s="392"/>
      <c r="BX100" s="392"/>
      <c r="BY100" s="392"/>
      <c r="BZ100" s="392"/>
      <c r="CA100" s="392"/>
      <c r="CB100" s="392"/>
      <c r="CC100" s="392"/>
      <c r="CD100" s="392"/>
      <c r="CE100" s="392"/>
      <c r="CF100" s="392"/>
      <c r="CG100" s="392"/>
      <c r="CH100" s="392"/>
      <c r="CI100" s="392"/>
      <c r="CJ100" s="392"/>
      <c r="CK100" s="392"/>
      <c r="CL100" s="392"/>
      <c r="CM100" s="392"/>
      <c r="CN100" s="392"/>
      <c r="CO100" s="392"/>
      <c r="CP100" s="392"/>
      <c r="CQ100" s="392"/>
      <c r="CR100" s="392"/>
      <c r="CS100" s="392"/>
      <c r="CT100" s="392"/>
      <c r="CU100" s="392"/>
      <c r="CV100" s="392"/>
      <c r="CW100" s="392"/>
      <c r="CX100" s="392"/>
      <c r="CY100" s="392"/>
      <c r="CZ100" s="392"/>
      <c r="DA100" s="392"/>
      <c r="DB100" s="392"/>
      <c r="DC100" s="392"/>
      <c r="DD100" s="392"/>
      <c r="DE100" s="392"/>
      <c r="DF100" s="392"/>
      <c r="DG100" s="392"/>
      <c r="DH100" s="392"/>
      <c r="DI100" s="392"/>
      <c r="DJ100" s="392"/>
      <c r="DK100" s="392"/>
      <c r="DL100" s="392"/>
      <c r="DM100" s="392"/>
      <c r="DN100" s="392"/>
      <c r="DO100" s="392"/>
      <c r="DP100" s="392"/>
      <c r="DQ100" s="392"/>
      <c r="DR100" s="392"/>
      <c r="DS100" s="392"/>
      <c r="DT100" s="392"/>
      <c r="DU100" s="392"/>
      <c r="DV100" s="392"/>
      <c r="DW100" s="392"/>
      <c r="DX100" s="392"/>
      <c r="DY100" s="392"/>
    </row>
    <row r="101" spans="1:129" ht="7.5" customHeight="1">
      <c r="A101" s="74"/>
      <c r="B101" s="74"/>
      <c r="C101" s="179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227"/>
      <c r="W101" s="18"/>
      <c r="X101" s="1"/>
      <c r="Y101" s="1"/>
      <c r="Z101" s="201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3"/>
      <c r="BD101" s="447" t="s">
        <v>27</v>
      </c>
      <c r="BE101" s="447"/>
      <c r="BF101" s="447"/>
      <c r="BG101" s="447"/>
      <c r="BH101" s="447"/>
      <c r="BI101" s="447"/>
      <c r="BJ101" s="447"/>
      <c r="BK101" s="447" t="s">
        <v>282</v>
      </c>
      <c r="BL101" s="447"/>
      <c r="BM101" s="447"/>
      <c r="BN101" s="447"/>
      <c r="BO101" s="447"/>
      <c r="BP101" s="448"/>
      <c r="BQ101" s="1"/>
      <c r="BV101" s="392"/>
      <c r="BW101" s="392"/>
      <c r="BX101" s="392"/>
      <c r="BY101" s="392"/>
      <c r="BZ101" s="392"/>
      <c r="CA101" s="392"/>
      <c r="CB101" s="392"/>
      <c r="CC101" s="392"/>
      <c r="CD101" s="392"/>
      <c r="CE101" s="392"/>
      <c r="CF101" s="392"/>
      <c r="CG101" s="392"/>
      <c r="CH101" s="392"/>
      <c r="CI101" s="392"/>
      <c r="CJ101" s="392"/>
      <c r="CK101" s="392"/>
      <c r="CL101" s="392"/>
      <c r="CM101" s="392"/>
      <c r="CN101" s="392"/>
      <c r="CO101" s="392"/>
      <c r="CP101" s="392"/>
      <c r="CQ101" s="392"/>
      <c r="CR101" s="392"/>
      <c r="CS101" s="392"/>
      <c r="CT101" s="392"/>
      <c r="CU101" s="392"/>
      <c r="CV101" s="392"/>
      <c r="CW101" s="392"/>
      <c r="CX101" s="392"/>
      <c r="CY101" s="392"/>
      <c r="CZ101" s="392"/>
      <c r="DA101" s="392"/>
      <c r="DB101" s="392"/>
      <c r="DC101" s="392"/>
      <c r="DD101" s="392"/>
      <c r="DE101" s="392"/>
      <c r="DF101" s="392"/>
      <c r="DG101" s="392"/>
      <c r="DH101" s="392"/>
      <c r="DI101" s="392"/>
      <c r="DJ101" s="392"/>
      <c r="DK101" s="392"/>
      <c r="DL101" s="392"/>
      <c r="DM101" s="392"/>
      <c r="DN101" s="392"/>
      <c r="DO101" s="392"/>
      <c r="DP101" s="392"/>
      <c r="DQ101" s="392"/>
      <c r="DR101" s="392"/>
      <c r="DS101" s="392"/>
      <c r="DT101" s="392"/>
      <c r="DU101" s="392"/>
      <c r="DV101" s="392"/>
      <c r="DW101" s="392"/>
      <c r="DX101" s="392"/>
      <c r="DY101" s="392"/>
    </row>
    <row r="102" spans="1:129" ht="7.5" customHeight="1">
      <c r="A102" s="74"/>
      <c r="B102" s="74"/>
      <c r="C102" s="179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227"/>
      <c r="W102" s="18"/>
      <c r="X102" s="1"/>
      <c r="Y102" s="1"/>
      <c r="Z102" s="201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3"/>
      <c r="BD102" s="447"/>
      <c r="BE102" s="447"/>
      <c r="BF102" s="447"/>
      <c r="BG102" s="447"/>
      <c r="BH102" s="447"/>
      <c r="BI102" s="447"/>
      <c r="BJ102" s="447"/>
      <c r="BK102" s="447"/>
      <c r="BL102" s="447"/>
      <c r="BM102" s="447"/>
      <c r="BN102" s="447"/>
      <c r="BO102" s="447"/>
      <c r="BP102" s="448"/>
      <c r="BQ102" s="1"/>
    </row>
    <row r="103" spans="1:129" ht="7.5" customHeight="1">
      <c r="A103" s="74"/>
      <c r="B103" s="74"/>
      <c r="C103" s="179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227"/>
      <c r="W103" s="18"/>
      <c r="X103" s="1"/>
      <c r="Y103" s="1"/>
      <c r="Z103" s="201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3"/>
      <c r="BD103" s="447" t="s">
        <v>28</v>
      </c>
      <c r="BE103" s="447"/>
      <c r="BF103" s="447"/>
      <c r="BG103" s="447"/>
      <c r="BH103" s="447"/>
      <c r="BI103" s="447"/>
      <c r="BJ103" s="447"/>
      <c r="BK103" s="447" t="s">
        <v>283</v>
      </c>
      <c r="BL103" s="447"/>
      <c r="BM103" s="447"/>
      <c r="BN103" s="447"/>
      <c r="BO103" s="447"/>
      <c r="BP103" s="448"/>
      <c r="BQ103" s="1"/>
    </row>
    <row r="104" spans="1:129" ht="7.5" customHeight="1">
      <c r="A104" s="74"/>
      <c r="B104" s="74"/>
      <c r="C104" s="179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227"/>
      <c r="W104" s="18"/>
      <c r="X104" s="1"/>
      <c r="Y104" s="1"/>
      <c r="Z104" s="201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3"/>
      <c r="BD104" s="447"/>
      <c r="BE104" s="447"/>
      <c r="BF104" s="447"/>
      <c r="BG104" s="447"/>
      <c r="BH104" s="447"/>
      <c r="BI104" s="447"/>
      <c r="BJ104" s="447"/>
      <c r="BK104" s="447"/>
      <c r="BL104" s="447"/>
      <c r="BM104" s="447"/>
      <c r="BN104" s="447"/>
      <c r="BO104" s="447"/>
      <c r="BP104" s="448"/>
      <c r="BQ104" s="1"/>
    </row>
    <row r="105" spans="1:129" ht="7.5" customHeight="1">
      <c r="A105" s="74"/>
      <c r="B105" s="74"/>
      <c r="C105" s="179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227"/>
      <c r="W105" s="18"/>
      <c r="X105" s="1"/>
      <c r="Y105" s="1"/>
      <c r="Z105" s="201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3"/>
      <c r="BD105" s="447" t="s">
        <v>30</v>
      </c>
      <c r="BE105" s="447"/>
      <c r="BF105" s="447"/>
      <c r="BG105" s="447"/>
      <c r="BH105" s="447"/>
      <c r="BI105" s="447"/>
      <c r="BJ105" s="447"/>
      <c r="BK105" s="447" t="s">
        <v>33</v>
      </c>
      <c r="BL105" s="447"/>
      <c r="BM105" s="447"/>
      <c r="BN105" s="447"/>
      <c r="BO105" s="447"/>
      <c r="BP105" s="448"/>
      <c r="BQ105" s="1"/>
    </row>
    <row r="106" spans="1:129" ht="7.5" customHeight="1">
      <c r="A106" s="74"/>
      <c r="B106" s="74"/>
      <c r="C106" s="179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227"/>
      <c r="W106" s="18"/>
      <c r="X106" s="1"/>
      <c r="Y106" s="1"/>
      <c r="Z106" s="201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3"/>
      <c r="BD106" s="447"/>
      <c r="BE106" s="447"/>
      <c r="BF106" s="447"/>
      <c r="BG106" s="447"/>
      <c r="BH106" s="447"/>
      <c r="BI106" s="447"/>
      <c r="BJ106" s="447"/>
      <c r="BK106" s="447"/>
      <c r="BL106" s="447"/>
      <c r="BM106" s="447"/>
      <c r="BN106" s="447"/>
      <c r="BO106" s="447"/>
      <c r="BP106" s="448"/>
      <c r="BQ106" s="1"/>
    </row>
    <row r="107" spans="1:129" ht="7.5" customHeight="1">
      <c r="A107" s="74"/>
      <c r="B107" s="74"/>
      <c r="C107" s="179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227"/>
      <c r="W107" s="18"/>
      <c r="X107" s="1"/>
      <c r="Y107" s="1"/>
      <c r="Z107" s="201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3"/>
      <c r="BD107" s="447" t="s">
        <v>31</v>
      </c>
      <c r="BE107" s="447"/>
      <c r="BF107" s="447"/>
      <c r="BG107" s="447"/>
      <c r="BH107" s="447"/>
      <c r="BI107" s="447"/>
      <c r="BJ107" s="447"/>
      <c r="BK107" s="447" t="s">
        <v>34</v>
      </c>
      <c r="BL107" s="447"/>
      <c r="BM107" s="447"/>
      <c r="BN107" s="447"/>
      <c r="BO107" s="447"/>
      <c r="BP107" s="448"/>
      <c r="BQ107" s="1"/>
    </row>
    <row r="108" spans="1:129" ht="7.5" customHeight="1">
      <c r="A108" s="74"/>
      <c r="B108" s="74"/>
      <c r="C108" s="179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227"/>
      <c r="W108" s="18"/>
      <c r="X108" s="1"/>
      <c r="Y108" s="1"/>
      <c r="Z108" s="201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3"/>
      <c r="BD108" s="447"/>
      <c r="BE108" s="447"/>
      <c r="BF108" s="447"/>
      <c r="BG108" s="447"/>
      <c r="BH108" s="447"/>
      <c r="BI108" s="447"/>
      <c r="BJ108" s="447"/>
      <c r="BK108" s="447"/>
      <c r="BL108" s="447"/>
      <c r="BM108" s="447"/>
      <c r="BN108" s="447"/>
      <c r="BO108" s="447"/>
      <c r="BP108" s="448"/>
      <c r="BQ108" s="1"/>
    </row>
    <row r="109" spans="1:129" ht="7.5" customHeight="1">
      <c r="A109" s="74"/>
      <c r="B109" s="74"/>
      <c r="C109" s="179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227"/>
      <c r="W109" s="18"/>
      <c r="X109" s="1"/>
      <c r="Y109" s="1"/>
      <c r="Z109" s="201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3"/>
      <c r="BD109" s="447" t="s">
        <v>32</v>
      </c>
      <c r="BE109" s="447"/>
      <c r="BF109" s="447"/>
      <c r="BG109" s="447"/>
      <c r="BH109" s="447"/>
      <c r="BI109" s="447"/>
      <c r="BJ109" s="447"/>
      <c r="BK109" s="447" t="s">
        <v>35</v>
      </c>
      <c r="BL109" s="447"/>
      <c r="BM109" s="447"/>
      <c r="BN109" s="447"/>
      <c r="BO109" s="447"/>
      <c r="BP109" s="448"/>
      <c r="BQ109" s="1"/>
    </row>
    <row r="110" spans="1:129" ht="7.5" customHeight="1">
      <c r="A110" s="74"/>
      <c r="B110" s="74"/>
      <c r="C110" s="182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228"/>
      <c r="W110" s="18"/>
      <c r="X110" s="1"/>
      <c r="Y110" s="1"/>
      <c r="Z110" s="204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6"/>
      <c r="BD110" s="455"/>
      <c r="BE110" s="455"/>
      <c r="BF110" s="455"/>
      <c r="BG110" s="455"/>
      <c r="BH110" s="455"/>
      <c r="BI110" s="455"/>
      <c r="BJ110" s="455"/>
      <c r="BK110" s="455"/>
      <c r="BL110" s="455"/>
      <c r="BM110" s="455"/>
      <c r="BN110" s="455"/>
      <c r="BO110" s="455"/>
      <c r="BP110" s="456"/>
      <c r="BQ110" s="1"/>
    </row>
    <row r="111" spans="1:129" ht="7.5" customHeight="1">
      <c r="A111" s="74"/>
      <c r="B111" s="7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</sheetData>
  <sheetProtection sheet="1" objects="1" scenarios="1"/>
  <mergeCells count="121">
    <mergeCell ref="BV92:DY93"/>
    <mergeCell ref="BV96:DY97"/>
    <mergeCell ref="BV100:DY101"/>
    <mergeCell ref="C80:E83"/>
    <mergeCell ref="F80:I83"/>
    <mergeCell ref="J80:X83"/>
    <mergeCell ref="AA80:BO83"/>
    <mergeCell ref="F84:I87"/>
    <mergeCell ref="J84:X87"/>
    <mergeCell ref="AA84:BO87"/>
    <mergeCell ref="F88:I91"/>
    <mergeCell ref="J88:X91"/>
    <mergeCell ref="AA88:BO91"/>
    <mergeCell ref="C94:V96"/>
    <mergeCell ref="Z94:BC96"/>
    <mergeCell ref="BD94:BP96"/>
    <mergeCell ref="C97:V110"/>
    <mergeCell ref="Z97:BC110"/>
    <mergeCell ref="BD97:BJ98"/>
    <mergeCell ref="BK97:BP98"/>
    <mergeCell ref="BD99:BJ100"/>
    <mergeCell ref="BK99:BP100"/>
    <mergeCell ref="BD109:BJ110"/>
    <mergeCell ref="BK109:BP110"/>
    <mergeCell ref="BK101:BP102"/>
    <mergeCell ref="BD103:BJ104"/>
    <mergeCell ref="BK103:BP104"/>
    <mergeCell ref="BD105:BJ106"/>
    <mergeCell ref="BK105:BP106"/>
    <mergeCell ref="BD107:BJ108"/>
    <mergeCell ref="BK107:BP108"/>
    <mergeCell ref="BD101:BJ102"/>
    <mergeCell ref="C76:E79"/>
    <mergeCell ref="G76:X79"/>
    <mergeCell ref="AC77:AD78"/>
    <mergeCell ref="AE77:AP78"/>
    <mergeCell ref="AQ77:AR78"/>
    <mergeCell ref="AT77:AU78"/>
    <mergeCell ref="AV77:BG78"/>
    <mergeCell ref="C69:E71"/>
    <mergeCell ref="G69:X71"/>
    <mergeCell ref="AA69:BO71"/>
    <mergeCell ref="C72:E75"/>
    <mergeCell ref="G72:X75"/>
    <mergeCell ref="AC73:AD74"/>
    <mergeCell ref="AE73:AP74"/>
    <mergeCell ref="AQ73:AR74"/>
    <mergeCell ref="AT73:AU74"/>
    <mergeCell ref="AV73:BG74"/>
    <mergeCell ref="C53:E64"/>
    <mergeCell ref="G53:L64"/>
    <mergeCell ref="O53:X56"/>
    <mergeCell ref="AA53:BO56"/>
    <mergeCell ref="O57:X60"/>
    <mergeCell ref="Z57:AD60"/>
    <mergeCell ref="AE57:BB60"/>
    <mergeCell ref="BC57:BL60"/>
    <mergeCell ref="BM57:BP60"/>
    <mergeCell ref="O61:X64"/>
    <mergeCell ref="AA61:BO64"/>
    <mergeCell ref="C65:E68"/>
    <mergeCell ref="G65:X68"/>
    <mergeCell ref="AA65:AE68"/>
    <mergeCell ref="AF65:AM68"/>
    <mergeCell ref="AN65:AQ68"/>
    <mergeCell ref="AR65:AZ68"/>
    <mergeCell ref="BA65:BD68"/>
    <mergeCell ref="BE65:BL68"/>
    <mergeCell ref="BM65:BP68"/>
    <mergeCell ref="B8:AE9"/>
    <mergeCell ref="B10:AE11"/>
    <mergeCell ref="Y14:AN15"/>
    <mergeCell ref="Z16:AI17"/>
    <mergeCell ref="AJ16:AS17"/>
    <mergeCell ref="Z18:AI19"/>
    <mergeCell ref="AJ18:BP19"/>
    <mergeCell ref="BA1:BQ3"/>
    <mergeCell ref="AR5:AW6"/>
    <mergeCell ref="AX5:BA6"/>
    <mergeCell ref="BB5:BC6"/>
    <mergeCell ref="BD5:BG6"/>
    <mergeCell ref="BH5:BI6"/>
    <mergeCell ref="BJ5:BM6"/>
    <mergeCell ref="BN5:BO6"/>
    <mergeCell ref="G43:X46"/>
    <mergeCell ref="AA43:AC44"/>
    <mergeCell ref="AE43:AN44"/>
    <mergeCell ref="AA45:BO46"/>
    <mergeCell ref="C47:E52"/>
    <mergeCell ref="G47:X52"/>
    <mergeCell ref="AA47:BO52"/>
    <mergeCell ref="BW24:DZ25"/>
    <mergeCell ref="BW34:DZ35"/>
    <mergeCell ref="BW36:DZ37"/>
    <mergeCell ref="A31:BQ33"/>
    <mergeCell ref="B35:BQ36"/>
    <mergeCell ref="B37:BQ38"/>
    <mergeCell ref="A40:BQ41"/>
    <mergeCell ref="C43:E46"/>
    <mergeCell ref="BV72:DY73"/>
    <mergeCell ref="BV87:DY88"/>
    <mergeCell ref="BV10:CZ12"/>
    <mergeCell ref="AJ22:BP23"/>
    <mergeCell ref="Z22:AI23"/>
    <mergeCell ref="BW14:DZ15"/>
    <mergeCell ref="BW16:DZ17"/>
    <mergeCell ref="BW18:DZ19"/>
    <mergeCell ref="BW28:DZ29"/>
    <mergeCell ref="BW30:DZ31"/>
    <mergeCell ref="BV69:DY70"/>
    <mergeCell ref="AJ20:BP21"/>
    <mergeCell ref="Z24:AI25"/>
    <mergeCell ref="AJ24:BN25"/>
    <mergeCell ref="BO24:BP25"/>
    <mergeCell ref="Z26:AI27"/>
    <mergeCell ref="AJ26:AS27"/>
    <mergeCell ref="AT26:AU27"/>
    <mergeCell ref="AV26:BB27"/>
    <mergeCell ref="BC26:BD27"/>
    <mergeCell ref="BE26:BP27"/>
    <mergeCell ref="BH73:BP74"/>
  </mergeCells>
  <phoneticPr fontId="1"/>
  <dataValidations count="5">
    <dataValidation type="list" allowBlank="1" showInputMessage="1" showErrorMessage="1" sqref="AC73:AD74 AT73:AU74 AC77:AD78 AT77:AU78" xr:uid="{00000000-0002-0000-0400-000000000000}">
      <formula1>"○"</formula1>
    </dataValidation>
    <dataValidation imeMode="hiragana" allowBlank="1" showInputMessage="1" showErrorMessage="1" sqref="AA69:BO71 AJ24:BN25 AA45 AA43 AO43:BO44 AD43:AD44 AE43 AA47:BO52 AJ18:BP23 AA80:BO91" xr:uid="{00000000-0002-0000-0400-000001000000}"/>
    <dataValidation imeMode="halfAlpha" allowBlank="1" showInputMessage="1" showErrorMessage="1" sqref="AJ26:AS27 AX5:BA6 BD5:BG6 BJ5:BM6 AV26:BB27 BE26:BP27 AJ16:AS17 BC57:BL60 AF65:AM68 AR65:AZ68 BE65:BL68" xr:uid="{00000000-0002-0000-0400-000002000000}"/>
    <dataValidation allowBlank="1" showInputMessage="1" showErrorMessage="1" promptTitle="メーカー名の入力" prompt="下の「型式」を選択すると、「メーカー」と「処理方式」が自動表示されます。_x000a__x000a_型式リストに選択肢がない場合は、直接入力してください。_x000a_又は、「型式」シートに、メーカー、型式、処理方式のデータを追加してください。" sqref="AA53:BO56" xr:uid="{00000000-0002-0000-0400-000003000000}"/>
    <dataValidation allowBlank="1" showInputMessage="1" showErrorMessage="1" promptTitle="処理方式の入力" prompt="上の「型式」を選択すると、「メーカー」と「処理方式」が自動表示されます。_x000a__x000a_型式リストに選択肢がない場合は、直接入力してください。_x000a_又は、「型式」シートに、メーカー、型式、処理方式のデータを追加してください。" sqref="AA61:BO64" xr:uid="{00000000-0002-0000-0400-000004000000}"/>
  </dataValidations>
  <pageMargins left="0.70866141732283472" right="0.70866141732283472" top="0.55118110236220474" bottom="0.55118110236220474" header="0.31496062992125984" footer="0.31496062992125984"/>
  <pageSetup paperSize="9"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型式の選択" prompt="「型式」を選択すると、「メーカー」と「処理方式」が自動表示されます。_x000a__x000a_型式リストに選択肢がない場合は、直接入力してください。_x000a_又は、「型式」シートに、メーカー、型式、処理方式のデータを追加してください。" xr:uid="{00000000-0002-0000-0400-000005000000}">
          <x14:formula1>
            <xm:f>型式!$B$3:$B$35</xm:f>
          </x14:formula1>
          <xm:sqref>AE57:BB60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検査依頼書v25.4</vt:lpstr>
      <vt:lpstr>型式</vt:lpstr>
      <vt:lpstr>説明</vt:lpstr>
      <vt:lpstr>担当検査事務所一覧</vt:lpstr>
      <vt:lpstr>記載要領</vt:lpstr>
      <vt:lpstr>記載要領!Print_Area</vt:lpstr>
      <vt:lpstr>検査依頼書v25.4!Print_Area</vt:lpstr>
      <vt:lpstr>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2025-02-20T06:23:57Z</dcterms:modified>
</cp:coreProperties>
</file>